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jic2\Downloads\"/>
    </mc:Choice>
  </mc:AlternateContent>
  <xr:revisionPtr revIDLastSave="0" documentId="13_ncr:1_{9A7C7A90-8D74-417C-BDA1-D9CEBB4FC7A9}" xr6:coauthVersionLast="36" xr6:coauthVersionMax="47" xr10:uidLastSave="{00000000-0000-0000-0000-000000000000}"/>
  <bookViews>
    <workbookView xWindow="0" yWindow="0" windowWidth="23040" windowHeight="10500" activeTab="3" xr2:uid="{00000000-000D-0000-FFFF-FFFF00000000}"/>
  </bookViews>
  <sheets>
    <sheet name="1st Q" sheetId="2" r:id="rId1"/>
    <sheet name="2nd Q" sheetId="3" r:id="rId2"/>
    <sheet name="3rd Q" sheetId="4" r:id="rId3"/>
    <sheet name="4th Q" sheetId="5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'1st Q'!$A$1:$K$40</definedName>
    <definedName name="_xlnm.Print_Area" localSheetId="1">'2nd Q'!$A$1:$K$38</definedName>
    <definedName name="_xlnm.Print_Area" localSheetId="2">'3rd Q'!$A$1:$L$37</definedName>
    <definedName name="_xlnm.Print_Area" localSheetId="3">'4th Q'!$A$1:$L$37</definedName>
    <definedName name="Print_Area_MI" localSheetId="0">'1st Q'!$A$1:$K$40</definedName>
    <definedName name="Print_Area_MI" localSheetId="1">'2nd Q'!$A$1:$K$38</definedName>
    <definedName name="Print_Area_MI" localSheetId="2">'3rd Q'!$A$1:$L$37</definedName>
    <definedName name="Print_Area_MI" localSheetId="3">'4th Q'!$A$1:$L$34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B12" i="4"/>
  <c r="E12" i="4"/>
  <c r="B21" i="3"/>
  <c r="B13" i="3"/>
  <c r="B10" i="3" s="1"/>
  <c r="J30" i="2"/>
  <c r="K30" i="2"/>
  <c r="I30" i="2"/>
  <c r="C30" i="2"/>
  <c r="D30" i="2"/>
  <c r="E30" i="2"/>
  <c r="F30" i="2"/>
  <c r="G30" i="2"/>
  <c r="B30" i="2"/>
  <c r="C14" i="2"/>
  <c r="D14" i="2"/>
  <c r="E14" i="2"/>
  <c r="F14" i="2"/>
  <c r="G14" i="2"/>
  <c r="B14" i="2"/>
  <c r="L22" i="5"/>
  <c r="H22" i="5"/>
  <c r="H19" i="5" s="1"/>
  <c r="G22" i="5"/>
  <c r="G19" i="5" s="1"/>
  <c r="F22" i="5"/>
  <c r="F19" i="5" s="1"/>
  <c r="E22" i="5"/>
  <c r="D22" i="5"/>
  <c r="D19" i="5" s="1"/>
  <c r="C22" i="5"/>
  <c r="C19" i="5" s="1"/>
  <c r="B22" i="5"/>
  <c r="B19" i="5" s="1"/>
  <c r="E19" i="5"/>
  <c r="H12" i="5"/>
  <c r="G12" i="5"/>
  <c r="F12" i="5"/>
  <c r="E12" i="5"/>
  <c r="D12" i="5"/>
  <c r="C12" i="5"/>
  <c r="K22" i="4"/>
  <c r="H22" i="4"/>
  <c r="H19" i="4" s="1"/>
  <c r="G22" i="4"/>
  <c r="G19" i="4" s="1"/>
  <c r="F22" i="4"/>
  <c r="F19" i="4" s="1"/>
  <c r="E22" i="4"/>
  <c r="E19" i="4" s="1"/>
  <c r="D22" i="4"/>
  <c r="D19" i="4" s="1"/>
  <c r="C22" i="4"/>
  <c r="C19" i="4" s="1"/>
  <c r="B22" i="4"/>
  <c r="B19" i="4"/>
  <c r="H12" i="4"/>
  <c r="G12" i="4"/>
  <c r="F12" i="4"/>
  <c r="D12" i="4"/>
  <c r="C12" i="4"/>
  <c r="G21" i="3" l="1"/>
  <c r="G18" i="3" s="1"/>
  <c r="F21" i="3"/>
  <c r="F18" i="3" s="1"/>
  <c r="E21" i="3"/>
  <c r="E18" i="3" s="1"/>
  <c r="D21" i="3"/>
  <c r="D18" i="3" s="1"/>
  <c r="C21" i="3"/>
  <c r="C18" i="3"/>
  <c r="B18" i="3"/>
  <c r="G11" i="3"/>
  <c r="F11" i="3"/>
  <c r="E11" i="3"/>
  <c r="D11" i="3"/>
  <c r="C11" i="3"/>
  <c r="B11" i="3"/>
  <c r="K10" i="3"/>
  <c r="J10" i="3"/>
  <c r="I10" i="3"/>
  <c r="G10" i="3"/>
  <c r="F10" i="3"/>
  <c r="E10" i="3"/>
  <c r="D10" i="3"/>
  <c r="C10" i="3"/>
  <c r="B12" i="2"/>
  <c r="C22" i="2" l="1"/>
  <c r="C19" i="2" s="1"/>
  <c r="D22" i="2"/>
  <c r="D19" i="2" s="1"/>
  <c r="E22" i="2"/>
  <c r="E19" i="2" s="1"/>
  <c r="F22" i="2"/>
  <c r="F19" i="2" s="1"/>
  <c r="G22" i="2"/>
  <c r="G19" i="2" s="1"/>
  <c r="B22" i="2"/>
  <c r="B19" i="2" s="1"/>
  <c r="C12" i="2"/>
  <c r="D12" i="2"/>
  <c r="E12" i="2"/>
  <c r="F12" i="2"/>
  <c r="G12" i="2"/>
</calcChain>
</file>

<file path=xl/sharedStrings.xml><?xml version="1.0" encoding="utf-8"?>
<sst xmlns="http://schemas.openxmlformats.org/spreadsheetml/2006/main" count="454" uniqueCount="111">
  <si>
    <t xml:space="preserve"> </t>
  </si>
  <si>
    <t>BIWEEKLY</t>
  </si>
  <si>
    <t>MONTHLY</t>
  </si>
  <si>
    <t>SCHEDULE #</t>
  </si>
  <si>
    <t>01</t>
  </si>
  <si>
    <t>02</t>
  </si>
  <si>
    <t>03</t>
  </si>
  <si>
    <t>04</t>
  </si>
  <si>
    <t>05</t>
  </si>
  <si>
    <t>06</t>
  </si>
  <si>
    <t>Mon</t>
  </si>
  <si>
    <t>Fri</t>
  </si>
  <si>
    <t>Wed</t>
  </si>
  <si>
    <t>PAY DATE</t>
  </si>
  <si>
    <t xml:space="preserve">1st  RUN </t>
  </si>
  <si>
    <t>Payroll Processing Schedule</t>
  </si>
  <si>
    <t>Tue</t>
  </si>
  <si>
    <t>Thu</t>
  </si>
  <si>
    <t>January</t>
  </si>
  <si>
    <t>February</t>
  </si>
  <si>
    <t>March</t>
  </si>
  <si>
    <t xml:space="preserve">         &lt;&lt;&lt;&lt;&lt;&lt;&lt;&lt;&lt;&lt;&lt;  Correction Run Will Occur Every Work Day to Final  &gt;&gt;&gt;&gt;&gt;&gt;&gt;&gt;&gt;&gt;&gt;</t>
  </si>
  <si>
    <t>PAY</t>
  </si>
  <si>
    <t>PERIOD</t>
  </si>
  <si>
    <t>PAF Deadline-Off/On boarding</t>
  </si>
  <si>
    <t>TWO WEEKS PRIOR TO EFFECTIVE DATE</t>
  </si>
  <si>
    <t>PAF Deadline</t>
  </si>
  <si>
    <t>60-day period for Retro PAF Adjust (permission required prior to this date)</t>
  </si>
  <si>
    <t>Payroll Post to Ledgers</t>
  </si>
  <si>
    <t>Available</t>
  </si>
  <si>
    <t>Stay off records until 1:00 pm (CST/CDT) unless otherwise notified</t>
  </si>
  <si>
    <t>&gt;&gt;   LOCK DOWN ON DATA ENTRY FOR PAYROLL AREA BEING PROCESSED - Stay off records until 1:00 pm (CST/CDT) &lt;&lt;</t>
  </si>
  <si>
    <t>(Direct Deposit date)</t>
  </si>
  <si>
    <t>(Checks mailed)</t>
  </si>
  <si>
    <t>Correction Run will occur every work day to Final</t>
  </si>
  <si>
    <t>(1)</t>
  </si>
  <si>
    <t>07</t>
  </si>
  <si>
    <t>08</t>
  </si>
  <si>
    <t>09</t>
  </si>
  <si>
    <t>10</t>
  </si>
  <si>
    <t>11</t>
  </si>
  <si>
    <t>12</t>
  </si>
  <si>
    <t>April</t>
  </si>
  <si>
    <t>May</t>
  </si>
  <si>
    <t>June</t>
  </si>
  <si>
    <t>&gt;&gt; LOCK DOWN ON DATA ENTRY FOR PAYROLL AREA BEING PROCESSED (unlocks approx 12:00 pm CST) &lt;&lt;</t>
  </si>
  <si>
    <t xml:space="preserve">(1) Early BW Final due to Holiday </t>
  </si>
  <si>
    <t xml:space="preserve"> Payroll Processing Schedule</t>
  </si>
  <si>
    <t>(2)</t>
  </si>
  <si>
    <t>13</t>
  </si>
  <si>
    <t>14</t>
  </si>
  <si>
    <t>15</t>
  </si>
  <si>
    <t>16</t>
  </si>
  <si>
    <t>17</t>
  </si>
  <si>
    <t>18</t>
  </si>
  <si>
    <t>July</t>
  </si>
  <si>
    <t>August</t>
  </si>
  <si>
    <t>September</t>
  </si>
  <si>
    <t>1st RUN</t>
  </si>
  <si>
    <t xml:space="preserve"> &lt;&lt;&lt;&lt;&lt;&lt;&lt;&lt;&lt;&lt;&lt;  Correction Run Will Occur Every Work Day to Final  &gt;&gt;&gt;&gt;&gt;&gt;&gt;&gt;&gt;&gt;&gt;</t>
  </si>
  <si>
    <t>(2) Third BW payday in the month; no standard deductions</t>
  </si>
  <si>
    <t>Payroll  Processing Schedule</t>
  </si>
  <si>
    <t>20</t>
  </si>
  <si>
    <t>21</t>
  </si>
  <si>
    <t>22</t>
  </si>
  <si>
    <t>23</t>
  </si>
  <si>
    <t>24</t>
  </si>
  <si>
    <t>25</t>
  </si>
  <si>
    <t>26</t>
  </si>
  <si>
    <t>October</t>
  </si>
  <si>
    <t>November</t>
  </si>
  <si>
    <t>December</t>
  </si>
  <si>
    <t xml:space="preserve">    &gt;&gt; LOCK DOWN ON DATA ENTRY FOR PAYROLL AREA BEING PROCESSED (unlocks approx 12:00 pm CST) &lt;&lt;</t>
  </si>
  <si>
    <t>(3)</t>
  </si>
  <si>
    <t>Final day for HR/PAF entries and changes</t>
  </si>
  <si>
    <t>Time Entry corrections allowed until 3:00 PM</t>
  </si>
  <si>
    <t>HR/PAF corrections &amp; changes with Payroll Services approval</t>
  </si>
  <si>
    <t>University of Nebraska-Lincoln</t>
  </si>
  <si>
    <t>1st Quarter 2022</t>
  </si>
  <si>
    <t>2nd Quarter 2022</t>
  </si>
  <si>
    <t>4/4/2022</t>
  </si>
  <si>
    <t>4/18/2022</t>
  </si>
  <si>
    <t>5/2/2022</t>
  </si>
  <si>
    <t>5/16/2022</t>
  </si>
  <si>
    <t>5/27/2022</t>
  </si>
  <si>
    <t>6/13/2022</t>
  </si>
  <si>
    <t>4/26/2022</t>
  </si>
  <si>
    <t>5/25/2022</t>
  </si>
  <si>
    <t>6/27/2022</t>
  </si>
  <si>
    <t>4/21/2022</t>
  </si>
  <si>
    <t>4/22/2022</t>
  </si>
  <si>
    <t>5/20/2022</t>
  </si>
  <si>
    <t>6/22/2022</t>
  </si>
  <si>
    <t>3rd Quarter 2022</t>
  </si>
  <si>
    <t>6/16/2022</t>
  </si>
  <si>
    <t>(1) (2)</t>
  </si>
  <si>
    <t>9/22/2022</t>
  </si>
  <si>
    <t>8/23/2022</t>
  </si>
  <si>
    <t>7/21/2022</t>
  </si>
  <si>
    <t>4th Quarter 2022</t>
  </si>
  <si>
    <t>(3) MO early deadline due to holiday shutdown</t>
  </si>
  <si>
    <t>(1)  BW - no HR corrections after 11/23 due to holiday</t>
  </si>
  <si>
    <t>1/21/2022</t>
  </si>
  <si>
    <t>2/18/2022</t>
  </si>
  <si>
    <t>3/23/2022</t>
  </si>
  <si>
    <t>1/24/2022</t>
  </si>
  <si>
    <t>2/21/2022</t>
  </si>
  <si>
    <t>3/24/2022</t>
  </si>
  <si>
    <t>3/25/2022</t>
  </si>
  <si>
    <t>2/22/2022</t>
  </si>
  <si>
    <t>1/25/2022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</si>
</sst>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5" x14ac:knownFonts="1">
    <font>
      <sz val="8"/>
      <name val="Helv"/>
    </font>
    <font>
      <sz val="11"/>
      <name val="Helvetica"/>
      <family val="2"/>
    </font>
    <font>
      <b/>
      <i/>
      <sz val="11"/>
      <name val="Helvetica"/>
      <family val="2"/>
    </font>
    <font>
      <b/>
      <sz val="11"/>
      <name val="Helvetica"/>
      <family val="2"/>
    </font>
    <font>
      <b/>
      <sz val="11"/>
      <name val="Helvetica"/>
    </font>
    <font>
      <sz val="11"/>
      <name val="Helvetica"/>
    </font>
    <font>
      <b/>
      <sz val="11"/>
      <color theme="0"/>
      <name val="Helvetica"/>
    </font>
    <font>
      <b/>
      <sz val="10"/>
      <color theme="0"/>
      <name val="Helvetica"/>
    </font>
    <font>
      <sz val="9"/>
      <name val="Helvetica"/>
      <family val="2"/>
    </font>
    <font>
      <sz val="10"/>
      <name val="Helvetica"/>
      <family val="2"/>
    </font>
    <font>
      <b/>
      <sz val="13"/>
      <name val="Helvetica"/>
      <family val="2"/>
    </font>
    <font>
      <b/>
      <sz val="11"/>
      <color rgb="FF000099"/>
      <name val="Helvetica"/>
    </font>
    <font>
      <b/>
      <sz val="13"/>
      <name val="Helvetica"/>
    </font>
    <font>
      <b/>
      <sz val="11"/>
      <color theme="0"/>
      <name val="Helvetica"/>
      <family val="2"/>
    </font>
    <font>
      <sz val="11"/>
      <color theme="0"/>
      <name val="Helvetica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1" fillId="0" borderId="0" xfId="0" applyFont="1" applyFill="1" applyBorder="1"/>
    <xf numFmtId="14" fontId="1" fillId="0" borderId="0" xfId="0" quotePrefix="1" applyNumberFormat="1" applyFont="1" applyBorder="1" applyAlignment="1" applyProtection="1">
      <alignment horizontal="center"/>
    </xf>
    <xf numFmtId="14" fontId="1" fillId="0" borderId="0" xfId="0" applyNumberFormat="1" applyFont="1" applyBorder="1" applyAlignment="1" applyProtection="1">
      <alignment horizontal="center"/>
    </xf>
    <xf numFmtId="0" fontId="1" fillId="5" borderId="0" xfId="0" applyFont="1" applyFill="1" applyBorder="1" applyAlignment="1">
      <alignment horizontal="center"/>
    </xf>
    <xf numFmtId="0" fontId="3" fillId="0" borderId="0" xfId="0" quotePrefix="1" applyFont="1"/>
    <xf numFmtId="164" fontId="1" fillId="0" borderId="0" xfId="0" applyNumberFormat="1" applyFont="1"/>
    <xf numFmtId="0" fontId="1" fillId="0" borderId="0" xfId="0" quotePrefix="1" applyFont="1"/>
    <xf numFmtId="0" fontId="3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4" fillId="0" borderId="0" xfId="0" quotePrefix="1" applyFont="1" applyAlignment="1">
      <alignment horizontal="center"/>
    </xf>
    <xf numFmtId="0" fontId="4" fillId="4" borderId="0" xfId="0" applyFont="1" applyFill="1"/>
    <xf numFmtId="0" fontId="4" fillId="2" borderId="9" xfId="0" applyFont="1" applyFill="1" applyBorder="1" applyAlignment="1" applyProtection="1">
      <alignment horizontal="left"/>
    </xf>
    <xf numFmtId="0" fontId="4" fillId="2" borderId="10" xfId="0" applyFont="1" applyFill="1" applyBorder="1"/>
    <xf numFmtId="49" fontId="4" fillId="6" borderId="12" xfId="0" applyNumberFormat="1" applyFont="1" applyFill="1" applyBorder="1" applyAlignment="1" applyProtection="1">
      <alignment horizontal="center"/>
    </xf>
    <xf numFmtId="49" fontId="4" fillId="6" borderId="11" xfId="0" applyNumberFormat="1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center"/>
    </xf>
    <xf numFmtId="0" fontId="6" fillId="15" borderId="1" xfId="0" applyFont="1" applyFill="1" applyBorder="1" applyAlignment="1" applyProtection="1">
      <alignment horizontal="center"/>
    </xf>
    <xf numFmtId="49" fontId="6" fillId="15" borderId="1" xfId="0" applyNumberFormat="1" applyFont="1" applyFill="1" applyBorder="1" applyAlignment="1" applyProtection="1">
      <alignment horizontal="center"/>
    </xf>
    <xf numFmtId="14" fontId="6" fillId="15" borderId="28" xfId="0" applyNumberFormat="1" applyFont="1" applyFill="1" applyBorder="1" applyAlignment="1" applyProtection="1">
      <alignment horizontal="center"/>
    </xf>
    <xf numFmtId="14" fontId="6" fillId="15" borderId="14" xfId="0" applyNumberFormat="1" applyFont="1" applyFill="1" applyBorder="1" applyAlignment="1" applyProtection="1">
      <alignment horizontal="center"/>
    </xf>
    <xf numFmtId="0" fontId="4" fillId="0" borderId="0" xfId="0" applyFont="1"/>
    <xf numFmtId="49" fontId="4" fillId="4" borderId="12" xfId="0" applyNumberFormat="1" applyFont="1" applyFill="1" applyBorder="1"/>
    <xf numFmtId="14" fontId="4" fillId="8" borderId="27" xfId="0" quotePrefix="1" applyNumberFormat="1" applyFont="1" applyFill="1" applyBorder="1" applyAlignment="1" applyProtection="1">
      <alignment horizontal="center"/>
    </xf>
    <xf numFmtId="14" fontId="4" fillId="13" borderId="27" xfId="0" quotePrefix="1" applyNumberFormat="1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49" fontId="4" fillId="0" borderId="17" xfId="0" applyNumberFormat="1" applyFont="1" applyFill="1" applyBorder="1" applyAlignment="1" applyProtection="1">
      <alignment horizontal="center"/>
    </xf>
    <xf numFmtId="0" fontId="4" fillId="0" borderId="17" xfId="0" applyFont="1" applyFill="1" applyBorder="1" applyAlignment="1">
      <alignment horizontal="center"/>
    </xf>
    <xf numFmtId="49" fontId="4" fillId="0" borderId="18" xfId="0" applyNumberFormat="1" applyFont="1" applyFill="1" applyBorder="1" applyAlignment="1" applyProtection="1">
      <alignment horizontal="center"/>
    </xf>
    <xf numFmtId="14" fontId="4" fillId="0" borderId="19" xfId="0" applyNumberFormat="1" applyFont="1" applyFill="1" applyBorder="1" applyAlignment="1">
      <alignment horizontal="center"/>
    </xf>
    <xf numFmtId="14" fontId="4" fillId="0" borderId="2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9" fontId="4" fillId="0" borderId="20" xfId="0" applyNumberFormat="1" applyFont="1" applyFill="1" applyBorder="1" applyAlignment="1" applyProtection="1">
      <alignment horizontal="center"/>
    </xf>
    <xf numFmtId="49" fontId="4" fillId="0" borderId="21" xfId="0" applyNumberFormat="1" applyFont="1" applyFill="1" applyBorder="1" applyAlignment="1" applyProtection="1">
      <alignment horizontal="center"/>
    </xf>
    <xf numFmtId="0" fontId="4" fillId="13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4" fontId="4" fillId="17" borderId="15" xfId="0" applyNumberFormat="1" applyFont="1" applyFill="1" applyBorder="1" applyAlignment="1">
      <alignment horizontal="center"/>
    </xf>
    <xf numFmtId="49" fontId="4" fillId="17" borderId="15" xfId="0" applyNumberFormat="1" applyFont="1" applyFill="1" applyBorder="1" applyAlignment="1" applyProtection="1">
      <alignment horizontal="center"/>
    </xf>
    <xf numFmtId="49" fontId="4" fillId="17" borderId="7" xfId="0" applyNumberFormat="1" applyFont="1" applyFill="1" applyBorder="1" applyAlignment="1" applyProtection="1">
      <alignment horizontal="center"/>
    </xf>
    <xf numFmtId="0" fontId="4" fillId="13" borderId="20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 wrapText="1"/>
    </xf>
    <xf numFmtId="14" fontId="4" fillId="10" borderId="19" xfId="0" applyNumberFormat="1" applyFont="1" applyFill="1" applyBorder="1" applyAlignment="1">
      <alignment horizontal="center" wrapText="1"/>
    </xf>
    <xf numFmtId="14" fontId="4" fillId="12" borderId="15" xfId="0" applyNumberFormat="1" applyFont="1" applyFill="1" applyBorder="1" applyAlignment="1">
      <alignment horizontal="center" wrapText="1"/>
    </xf>
    <xf numFmtId="49" fontId="4" fillId="10" borderId="15" xfId="0" applyNumberFormat="1" applyFont="1" applyFill="1" applyBorder="1" applyAlignment="1" applyProtection="1">
      <alignment horizontal="center" wrapText="1"/>
    </xf>
    <xf numFmtId="49" fontId="4" fillId="10" borderId="19" xfId="0" applyNumberFormat="1" applyFont="1" applyFill="1" applyBorder="1" applyAlignment="1" applyProtection="1">
      <alignment horizontal="center" wrapText="1"/>
    </xf>
    <xf numFmtId="14" fontId="4" fillId="10" borderId="16" xfId="0" applyNumberFormat="1" applyFont="1" applyFill="1" applyBorder="1" applyAlignment="1">
      <alignment horizontal="center" wrapText="1"/>
    </xf>
    <xf numFmtId="49" fontId="4" fillId="17" borderId="24" xfId="0" applyNumberFormat="1" applyFont="1" applyFill="1" applyBorder="1" applyAlignment="1" applyProtection="1">
      <alignment horizontal="center"/>
    </xf>
    <xf numFmtId="49" fontId="4" fillId="10" borderId="24" xfId="0" applyNumberFormat="1" applyFont="1" applyFill="1" applyBorder="1" applyAlignment="1" applyProtection="1">
      <alignment horizontal="center" wrapText="1"/>
    </xf>
    <xf numFmtId="49" fontId="4" fillId="10" borderId="7" xfId="0" applyNumberFormat="1" applyFont="1" applyFill="1" applyBorder="1" applyAlignment="1" applyProtection="1">
      <alignment horizontal="center" wrapText="1"/>
    </xf>
    <xf numFmtId="49" fontId="4" fillId="10" borderId="25" xfId="0" applyNumberFormat="1" applyFont="1" applyFill="1" applyBorder="1" applyAlignment="1" applyProtection="1">
      <alignment horizontal="center" wrapText="1"/>
    </xf>
    <xf numFmtId="49" fontId="6" fillId="15" borderId="29" xfId="0" applyNumberFormat="1" applyFont="1" applyFill="1" applyBorder="1" applyAlignment="1" applyProtection="1">
      <alignment horizontal="center"/>
    </xf>
    <xf numFmtId="14" fontId="6" fillId="15" borderId="26" xfId="0" applyNumberFormat="1" applyFont="1" applyFill="1" applyBorder="1" applyAlignment="1" applyProtection="1">
      <alignment horizontal="center"/>
    </xf>
    <xf numFmtId="0" fontId="4" fillId="2" borderId="30" xfId="0" applyFont="1" applyFill="1" applyBorder="1"/>
    <xf numFmtId="0" fontId="6" fillId="13" borderId="0" xfId="0" applyFont="1" applyFill="1" applyBorder="1" applyAlignment="1">
      <alignment horizontal="center"/>
    </xf>
    <xf numFmtId="0" fontId="6" fillId="13" borderId="20" xfId="0" applyFont="1" applyFill="1" applyBorder="1" applyAlignment="1">
      <alignment horizontal="center"/>
    </xf>
    <xf numFmtId="49" fontId="6" fillId="15" borderId="32" xfId="0" applyNumberFormat="1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left"/>
    </xf>
    <xf numFmtId="0" fontId="4" fillId="2" borderId="3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/>
    </xf>
    <xf numFmtId="0" fontId="4" fillId="7" borderId="31" xfId="0" applyFont="1" applyFill="1" applyBorder="1" applyAlignment="1" applyProtection="1">
      <alignment horizontal="left"/>
    </xf>
    <xf numFmtId="0" fontId="4" fillId="7" borderId="34" xfId="0" applyFont="1" applyFill="1" applyBorder="1" applyAlignment="1" applyProtection="1">
      <alignment horizontal="left"/>
    </xf>
    <xf numFmtId="0" fontId="4" fillId="18" borderId="31" xfId="0" applyFont="1" applyFill="1" applyBorder="1" applyAlignment="1" applyProtection="1">
      <alignment horizontal="left" wrapText="1"/>
    </xf>
    <xf numFmtId="0" fontId="4" fillId="2" borderId="32" xfId="0" applyFont="1" applyFill="1" applyBorder="1" applyAlignment="1" applyProtection="1">
      <alignment horizontal="left"/>
    </xf>
    <xf numFmtId="0" fontId="4" fillId="2" borderId="32" xfId="0" applyFont="1" applyFill="1" applyBorder="1"/>
    <xf numFmtId="0" fontId="4" fillId="2" borderId="31" xfId="0" applyFont="1" applyFill="1" applyBorder="1"/>
    <xf numFmtId="49" fontId="4" fillId="12" borderId="7" xfId="0" applyNumberFormat="1" applyFont="1" applyFill="1" applyBorder="1" applyAlignment="1" applyProtection="1">
      <alignment horizontal="center" wrapText="1"/>
    </xf>
    <xf numFmtId="49" fontId="4" fillId="12" borderId="15" xfId="0" applyNumberFormat="1" applyFont="1" applyFill="1" applyBorder="1" applyAlignment="1" applyProtection="1">
      <alignment horizontal="center" wrapText="1"/>
    </xf>
    <xf numFmtId="14" fontId="4" fillId="19" borderId="4" xfId="0" applyNumberFormat="1" applyFont="1" applyFill="1" applyBorder="1" applyAlignment="1" applyProtection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14" fontId="4" fillId="19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2" borderId="9" xfId="0" applyFont="1" applyFill="1" applyBorder="1"/>
    <xf numFmtId="0" fontId="4" fillId="2" borderId="9" xfId="0" applyFont="1" applyFill="1" applyBorder="1" applyAlignment="1">
      <alignment horizontal="left"/>
    </xf>
    <xf numFmtId="49" fontId="4" fillId="6" borderId="12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14" fontId="4" fillId="8" borderId="4" xfId="0" quotePrefix="1" applyNumberFormat="1" applyFont="1" applyFill="1" applyBorder="1" applyAlignment="1">
      <alignment horizontal="center"/>
    </xf>
    <xf numFmtId="14" fontId="4" fillId="8" borderId="4" xfId="0" applyNumberFormat="1" applyFont="1" applyFill="1" applyBorder="1" applyAlignment="1">
      <alignment horizontal="center" vertical="center"/>
    </xf>
    <xf numFmtId="14" fontId="4" fillId="19" borderId="4" xfId="0" quotePrefix="1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9" fillId="0" borderId="0" xfId="0" applyFont="1"/>
    <xf numFmtId="49" fontId="4" fillId="0" borderId="0" xfId="0" applyNumberFormat="1" applyFont="1" applyAlignment="1">
      <alignment horizontal="center"/>
    </xf>
    <xf numFmtId="49" fontId="10" fillId="0" borderId="0" xfId="0" applyNumberFormat="1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17" borderId="0" xfId="0" applyNumberFormat="1" applyFont="1" applyFill="1" applyAlignment="1">
      <alignment horizontal="center"/>
    </xf>
    <xf numFmtId="49" fontId="4" fillId="12" borderId="0" xfId="0" applyNumberFormat="1" applyFont="1" applyFill="1" applyAlignment="1">
      <alignment horizontal="center"/>
    </xf>
    <xf numFmtId="49" fontId="6" fillId="15" borderId="1" xfId="0" applyNumberFormat="1" applyFont="1" applyFill="1" applyBorder="1" applyAlignment="1">
      <alignment horizontal="center"/>
    </xf>
    <xf numFmtId="49" fontId="6" fillId="15" borderId="40" xfId="0" applyNumberFormat="1" applyFont="1" applyFill="1" applyBorder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33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18" borderId="31" xfId="0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17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14" fontId="4" fillId="10" borderId="15" xfId="0" applyNumberFormat="1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0" borderId="15" xfId="0" quotePrefix="1" applyFont="1" applyFill="1" applyBorder="1" applyAlignment="1">
      <alignment horizontal="center"/>
    </xf>
    <xf numFmtId="0" fontId="4" fillId="10" borderId="19" xfId="0" quotePrefix="1" applyFont="1" applyFill="1" applyBorder="1" applyAlignment="1">
      <alignment horizontal="center"/>
    </xf>
    <xf numFmtId="0" fontId="4" fillId="12" borderId="15" xfId="0" quotePrefix="1" applyFont="1" applyFill="1" applyBorder="1" applyAlignment="1">
      <alignment horizontal="center"/>
    </xf>
    <xf numFmtId="49" fontId="4" fillId="17" borderId="16" xfId="0" applyNumberFormat="1" applyFont="1" applyFill="1" applyBorder="1" applyAlignment="1">
      <alignment horizontal="center"/>
    </xf>
    <xf numFmtId="49" fontId="4" fillId="10" borderId="15" xfId="0" applyNumberFormat="1" applyFont="1" applyFill="1" applyBorder="1" applyAlignment="1">
      <alignment horizontal="center"/>
    </xf>
    <xf numFmtId="49" fontId="4" fillId="10" borderId="19" xfId="0" applyNumberFormat="1" applyFont="1" applyFill="1" applyBorder="1" applyAlignment="1">
      <alignment horizontal="center"/>
    </xf>
    <xf numFmtId="49" fontId="4" fillId="12" borderId="15" xfId="0" applyNumberFormat="1" applyFont="1" applyFill="1" applyBorder="1" applyAlignment="1">
      <alignment horizontal="center"/>
    </xf>
    <xf numFmtId="49" fontId="6" fillId="15" borderId="28" xfId="0" quotePrefix="1" applyNumberFormat="1" applyFont="1" applyFill="1" applyBorder="1" applyAlignment="1">
      <alignment horizontal="center"/>
    </xf>
    <xf numFmtId="49" fontId="6" fillId="15" borderId="14" xfId="0" quotePrefix="1" applyNumberFormat="1" applyFont="1" applyFill="1" applyBorder="1" applyAlignment="1">
      <alignment horizontal="center"/>
    </xf>
    <xf numFmtId="49" fontId="6" fillId="15" borderId="26" xfId="0" quotePrefix="1" applyNumberFormat="1" applyFont="1" applyFill="1" applyBorder="1" applyAlignment="1">
      <alignment horizontal="center"/>
    </xf>
    <xf numFmtId="49" fontId="6" fillId="15" borderId="41" xfId="0" quotePrefix="1" applyNumberFormat="1" applyFont="1" applyFill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0" borderId="4" xfId="0" quotePrefix="1" applyNumberFormat="1" applyFont="1" applyBorder="1" applyAlignment="1" applyProtection="1">
      <alignment horizontal="center"/>
    </xf>
    <xf numFmtId="14" fontId="5" fillId="0" borderId="4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0" fontId="5" fillId="3" borderId="0" xfId="0" applyFont="1" applyFill="1" applyBorder="1" applyAlignment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0" fontId="5" fillId="3" borderId="5" xfId="0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quotePrefix="1" applyFont="1" applyAlignment="1">
      <alignment horizontal="center"/>
    </xf>
    <xf numFmtId="0" fontId="3" fillId="6" borderId="22" xfId="0" applyFont="1" applyFill="1" applyBorder="1" applyAlignment="1">
      <alignment horizontal="centerContinuous"/>
    </xf>
    <xf numFmtId="0" fontId="3" fillId="6" borderId="9" xfId="0" applyFont="1" applyFill="1" applyBorder="1" applyAlignment="1">
      <alignment horizontal="centerContinuous"/>
    </xf>
    <xf numFmtId="0" fontId="3" fillId="6" borderId="42" xfId="0" applyFont="1" applyFill="1" applyBorder="1" applyAlignment="1">
      <alignment horizontal="centerContinuous"/>
    </xf>
    <xf numFmtId="49" fontId="1" fillId="3" borderId="1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left"/>
    </xf>
    <xf numFmtId="49" fontId="3" fillId="6" borderId="12" xfId="0" applyNumberFormat="1" applyFont="1" applyFill="1" applyBorder="1" applyAlignment="1">
      <alignment horizontal="center"/>
    </xf>
    <xf numFmtId="49" fontId="3" fillId="6" borderId="23" xfId="0" applyNumberFormat="1" applyFont="1" applyFill="1" applyBorder="1" applyAlignment="1">
      <alignment horizontal="center"/>
    </xf>
    <xf numFmtId="49" fontId="3" fillId="6" borderId="27" xfId="0" applyNumberFormat="1" applyFont="1" applyFill="1" applyBorder="1" applyAlignment="1">
      <alignment horizontal="center"/>
    </xf>
    <xf numFmtId="0" fontId="4" fillId="21" borderId="27" xfId="0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9" fontId="5" fillId="0" borderId="4" xfId="0" quotePrefix="1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44" xfId="0" applyNumberFormat="1" applyFont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14" fontId="1" fillId="0" borderId="0" xfId="0" applyNumberFormat="1" applyFont="1"/>
    <xf numFmtId="14" fontId="5" fillId="0" borderId="45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/>
    </xf>
    <xf numFmtId="14" fontId="4" fillId="0" borderId="20" xfId="0" applyNumberFormat="1" applyFont="1" applyBorder="1" applyAlignment="1">
      <alignment horizontal="center"/>
    </xf>
    <xf numFmtId="0" fontId="4" fillId="0" borderId="20" xfId="0" applyFont="1" applyBorder="1"/>
    <xf numFmtId="14" fontId="4" fillId="0" borderId="21" xfId="0" applyNumberFormat="1" applyFont="1" applyBorder="1" applyAlignment="1">
      <alignment horizontal="center"/>
    </xf>
    <xf numFmtId="0" fontId="4" fillId="17" borderId="15" xfId="0" applyFont="1" applyFill="1" applyBorder="1" applyAlignment="1">
      <alignment horizontal="center"/>
    </xf>
    <xf numFmtId="49" fontId="4" fillId="13" borderId="0" xfId="0" applyNumberFormat="1" applyFont="1" applyFill="1" applyAlignment="1">
      <alignment horizontal="center"/>
    </xf>
    <xf numFmtId="49" fontId="4" fillId="17" borderId="15" xfId="0" applyNumberFormat="1" applyFont="1" applyFill="1" applyBorder="1" applyAlignment="1">
      <alignment horizontal="center"/>
    </xf>
    <xf numFmtId="49" fontId="4" fillId="13" borderId="20" xfId="0" applyNumberFormat="1" applyFont="1" applyFill="1" applyBorder="1" applyAlignment="1">
      <alignment horizontal="center"/>
    </xf>
    <xf numFmtId="49" fontId="3" fillId="22" borderId="0" xfId="0" applyNumberFormat="1" applyFont="1" applyFill="1"/>
    <xf numFmtId="49" fontId="6" fillId="13" borderId="27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/>
    </xf>
    <xf numFmtId="0" fontId="3" fillId="2" borderId="43" xfId="0" applyFont="1" applyFill="1" applyBorder="1"/>
    <xf numFmtId="0" fontId="3" fillId="2" borderId="3" xfId="0" applyFont="1" applyFill="1" applyBorder="1"/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13" borderId="4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49" fontId="4" fillId="17" borderId="24" xfId="0" applyNumberFormat="1" applyFont="1" applyFill="1" applyBorder="1" applyAlignment="1">
      <alignment horizontal="center"/>
    </xf>
    <xf numFmtId="49" fontId="4" fillId="10" borderId="7" xfId="0" applyNumberFormat="1" applyFont="1" applyFill="1" applyBorder="1" applyAlignment="1">
      <alignment horizontal="center"/>
    </xf>
    <xf numFmtId="14" fontId="4" fillId="10" borderId="7" xfId="0" applyNumberFormat="1" applyFont="1" applyFill="1" applyBorder="1" applyAlignment="1">
      <alignment horizontal="center"/>
    </xf>
    <xf numFmtId="49" fontId="4" fillId="10" borderId="25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center"/>
    </xf>
    <xf numFmtId="0" fontId="3" fillId="6" borderId="30" xfId="0" applyFont="1" applyFill="1" applyBorder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0" fontId="3" fillId="6" borderId="23" xfId="0" applyFont="1" applyFill="1" applyBorder="1"/>
    <xf numFmtId="0" fontId="3" fillId="23" borderId="0" xfId="0" applyFont="1" applyFill="1"/>
    <xf numFmtId="0" fontId="3" fillId="2" borderId="33" xfId="0" applyFont="1" applyFill="1" applyBorder="1" applyAlignment="1">
      <alignment horizontal="left"/>
    </xf>
    <xf numFmtId="49" fontId="3" fillId="23" borderId="0" xfId="0" applyNumberFormat="1" applyFont="1" applyFill="1" applyAlignment="1">
      <alignment horizontal="center"/>
    </xf>
    <xf numFmtId="0" fontId="3" fillId="2" borderId="32" xfId="0" applyFont="1" applyFill="1" applyBorder="1" applyAlignment="1">
      <alignment horizontal="left"/>
    </xf>
    <xf numFmtId="14" fontId="1" fillId="0" borderId="1" xfId="0" quotePrefix="1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3" fillId="2" borderId="31" xfId="0" applyFont="1" applyFill="1" applyBorder="1" applyAlignment="1">
      <alignment horizontal="left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49" fontId="13" fillId="15" borderId="1" xfId="0" applyNumberFormat="1" applyFont="1" applyFill="1" applyBorder="1" applyAlignment="1">
      <alignment horizontal="center"/>
    </xf>
    <xf numFmtId="49" fontId="13" fillId="13" borderId="1" xfId="0" applyNumberFormat="1" applyFont="1" applyFill="1" applyBorder="1" applyAlignment="1">
      <alignment horizontal="center"/>
    </xf>
    <xf numFmtId="49" fontId="13" fillId="15" borderId="40" xfId="0" applyNumberFormat="1" applyFont="1" applyFill="1" applyBorder="1" applyAlignment="1">
      <alignment horizontal="center"/>
    </xf>
    <xf numFmtId="14" fontId="13" fillId="15" borderId="20" xfId="0" applyNumberFormat="1" applyFont="1" applyFill="1" applyBorder="1" applyAlignment="1">
      <alignment horizontal="center"/>
    </xf>
    <xf numFmtId="14" fontId="13" fillId="15" borderId="25" xfId="0" applyNumberFormat="1" applyFont="1" applyFill="1" applyBorder="1" applyAlignment="1">
      <alignment horizontal="center"/>
    </xf>
    <xf numFmtId="14" fontId="13" fillId="13" borderId="25" xfId="0" applyNumberFormat="1" applyFont="1" applyFill="1" applyBorder="1" applyAlignment="1">
      <alignment horizontal="center"/>
    </xf>
    <xf numFmtId="14" fontId="13" fillId="15" borderId="4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1" xfId="0" applyFont="1" applyFill="1" applyBorder="1"/>
    <xf numFmtId="0" fontId="3" fillId="25" borderId="0" xfId="0" applyFont="1" applyFill="1"/>
    <xf numFmtId="49" fontId="1" fillId="5" borderId="0" xfId="0" applyNumberFormat="1" applyFont="1" applyFill="1" applyAlignment="1">
      <alignment horizontal="center"/>
    </xf>
    <xf numFmtId="0" fontId="3" fillId="0" borderId="0" xfId="0" applyFont="1"/>
    <xf numFmtId="14" fontId="4" fillId="12" borderId="19" xfId="0" applyNumberFormat="1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/>
    </xf>
    <xf numFmtId="49" fontId="4" fillId="12" borderId="25" xfId="0" applyNumberFormat="1" applyFont="1" applyFill="1" applyBorder="1" applyAlignment="1" applyProtection="1">
      <alignment horizontal="center" vertical="center" wrapText="1"/>
    </xf>
    <xf numFmtId="49" fontId="4" fillId="12" borderId="19" xfId="0" applyNumberFormat="1" applyFont="1" applyFill="1" applyBorder="1" applyAlignment="1" applyProtection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 wrapText="1"/>
    </xf>
    <xf numFmtId="14" fontId="4" fillId="17" borderId="25" xfId="0" applyNumberFormat="1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 applyProtection="1">
      <alignment horizontal="center" vertical="center" wrapText="1"/>
    </xf>
    <xf numFmtId="49" fontId="4" fillId="17" borderId="19" xfId="0" applyNumberFormat="1" applyFont="1" applyFill="1" applyBorder="1" applyAlignment="1" applyProtection="1">
      <alignment horizontal="center" vertical="center" wrapText="1"/>
    </xf>
    <xf numFmtId="14" fontId="4" fillId="17" borderId="19" xfId="0" applyNumberFormat="1" applyFont="1" applyFill="1" applyBorder="1" applyAlignment="1">
      <alignment horizontal="center" vertical="center"/>
    </xf>
    <xf numFmtId="49" fontId="4" fillId="17" borderId="20" xfId="0" applyNumberFormat="1" applyFont="1" applyFill="1" applyBorder="1" applyAlignment="1">
      <alignment horizontal="center" vertical="center"/>
    </xf>
    <xf numFmtId="49" fontId="4" fillId="17" borderId="19" xfId="0" applyNumberFormat="1" applyFont="1" applyFill="1" applyBorder="1" applyAlignment="1">
      <alignment horizontal="center" vertical="center"/>
    </xf>
    <xf numFmtId="49" fontId="4" fillId="17" borderId="25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5" xfId="0" quotePrefix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4" fillId="10" borderId="15" xfId="0" applyNumberFormat="1" applyFont="1" applyFill="1" applyBorder="1" applyAlignment="1">
      <alignment horizontal="center" vertical="center"/>
    </xf>
    <xf numFmtId="49" fontId="4" fillId="10" borderId="7" xfId="0" applyNumberFormat="1" applyFont="1" applyFill="1" applyBorder="1" applyAlignment="1">
      <alignment horizontal="center" vertical="center"/>
    </xf>
    <xf numFmtId="14" fontId="4" fillId="10" borderId="15" xfId="0" applyNumberFormat="1" applyFont="1" applyFill="1" applyBorder="1" applyAlignment="1">
      <alignment horizontal="center" vertical="center"/>
    </xf>
    <xf numFmtId="14" fontId="4" fillId="10" borderId="7" xfId="0" applyNumberFormat="1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9" xfId="0" quotePrefix="1" applyFont="1" applyFill="1" applyBorder="1" applyAlignment="1">
      <alignment horizontal="center" vertical="center"/>
    </xf>
    <xf numFmtId="49" fontId="4" fillId="10" borderId="20" xfId="0" applyNumberFormat="1" applyFont="1" applyFill="1" applyBorder="1" applyAlignment="1">
      <alignment horizontal="center" vertical="center"/>
    </xf>
    <xf numFmtId="49" fontId="4" fillId="10" borderId="19" xfId="0" applyNumberFormat="1" applyFont="1" applyFill="1" applyBorder="1" applyAlignment="1">
      <alignment horizontal="center" vertical="center"/>
    </xf>
    <xf numFmtId="49" fontId="4" fillId="10" borderId="25" xfId="0" applyNumberFormat="1" applyFont="1" applyFill="1" applyBorder="1" applyAlignment="1">
      <alignment horizontal="center" vertical="center"/>
    </xf>
    <xf numFmtId="49" fontId="4" fillId="13" borderId="20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/>
    </xf>
    <xf numFmtId="49" fontId="6" fillId="15" borderId="0" xfId="0" applyNumberFormat="1" applyFont="1" applyFill="1" applyBorder="1" applyAlignment="1">
      <alignment horizontal="center"/>
    </xf>
    <xf numFmtId="14" fontId="6" fillId="15" borderId="21" xfId="0" applyNumberFormat="1" applyFont="1" applyFill="1" applyBorder="1" applyAlignment="1">
      <alignment horizontal="center"/>
    </xf>
    <xf numFmtId="14" fontId="6" fillId="15" borderId="25" xfId="0" applyNumberFormat="1" applyFont="1" applyFill="1" applyBorder="1" applyAlignment="1">
      <alignment horizontal="center"/>
    </xf>
    <xf numFmtId="14" fontId="6" fillId="15" borderId="19" xfId="0" applyNumberFormat="1" applyFont="1" applyFill="1" applyBorder="1" applyAlignment="1">
      <alignment horizontal="center"/>
    </xf>
    <xf numFmtId="14" fontId="6" fillId="15" borderId="46" xfId="0" applyNumberFormat="1" applyFont="1" applyFill="1" applyBorder="1" applyAlignment="1">
      <alignment horizontal="center"/>
    </xf>
    <xf numFmtId="14" fontId="4" fillId="12" borderId="19" xfId="0" applyNumberFormat="1" applyFont="1" applyFill="1" applyBorder="1" applyAlignment="1">
      <alignment horizontal="center" vertical="center"/>
    </xf>
    <xf numFmtId="14" fontId="4" fillId="12" borderId="19" xfId="0" quotePrefix="1" applyNumberFormat="1" applyFont="1" applyFill="1" applyBorder="1" applyAlignment="1">
      <alignment horizontal="center" vertical="center"/>
    </xf>
    <xf numFmtId="14" fontId="4" fillId="13" borderId="20" xfId="0" applyNumberFormat="1" applyFont="1" applyFill="1" applyBorder="1" applyAlignment="1">
      <alignment horizontal="center" vertical="center"/>
    </xf>
    <xf numFmtId="14" fontId="4" fillId="12" borderId="25" xfId="0" applyNumberFormat="1" applyFont="1" applyFill="1" applyBorder="1" applyAlignment="1">
      <alignment horizontal="center" vertical="center"/>
    </xf>
    <xf numFmtId="14" fontId="4" fillId="17" borderId="25" xfId="0" applyNumberFormat="1" applyFont="1" applyFill="1" applyBorder="1" applyAlignment="1">
      <alignment horizontal="center" vertical="center"/>
    </xf>
    <xf numFmtId="14" fontId="4" fillId="12" borderId="2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5" fillId="13" borderId="20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14" fontId="5" fillId="13" borderId="0" xfId="0" applyNumberFormat="1" applyFont="1" applyFill="1" applyAlignment="1">
      <alignment horizontal="center" vertical="center"/>
    </xf>
    <xf numFmtId="0" fontId="14" fillId="13" borderId="1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49" fontId="4" fillId="0" borderId="1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0" fontId="7" fillId="20" borderId="16" xfId="0" applyFont="1" applyFill="1" applyBorder="1" applyAlignment="1">
      <alignment horizontal="center" vertical="center"/>
    </xf>
    <xf numFmtId="0" fontId="7" fillId="20" borderId="17" xfId="0" applyFont="1" applyFill="1" applyBorder="1" applyAlignment="1">
      <alignment horizontal="center" vertical="center"/>
    </xf>
    <xf numFmtId="0" fontId="7" fillId="20" borderId="1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4" fontId="4" fillId="8" borderId="8" xfId="0" quotePrefix="1" applyNumberFormat="1" applyFont="1" applyFill="1" applyBorder="1" applyAlignment="1" applyProtection="1">
      <alignment horizontal="center"/>
    </xf>
    <xf numFmtId="14" fontId="4" fillId="8" borderId="9" xfId="0" quotePrefix="1" applyNumberFormat="1" applyFont="1" applyFill="1" applyBorder="1" applyAlignment="1" applyProtection="1">
      <alignment horizontal="center"/>
    </xf>
    <xf numFmtId="14" fontId="4" fillId="8" borderId="10" xfId="0" quotePrefix="1" applyNumberFormat="1" applyFont="1" applyFill="1" applyBorder="1" applyAlignment="1" applyProtection="1">
      <alignment horizontal="center"/>
    </xf>
    <xf numFmtId="0" fontId="6" fillId="14" borderId="15" xfId="0" applyFont="1" applyFill="1" applyBorder="1" applyAlignment="1">
      <alignment horizontal="left" vertical="top" wrapText="1"/>
    </xf>
    <xf numFmtId="0" fontId="6" fillId="14" borderId="7" xfId="0" applyFont="1" applyFill="1" applyBorder="1" applyAlignment="1">
      <alignment horizontal="left" vertical="top" wrapText="1"/>
    </xf>
    <xf numFmtId="0" fontId="6" fillId="14" borderId="25" xfId="0" applyFont="1" applyFill="1" applyBorder="1" applyAlignment="1">
      <alignment horizontal="left" vertical="top" wrapText="1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36" xfId="0" applyFont="1" applyFill="1" applyBorder="1" applyAlignment="1" applyProtection="1">
      <alignment horizontal="left" vertical="top" wrapText="1"/>
    </xf>
    <xf numFmtId="0" fontId="4" fillId="2" borderId="15" xfId="0" applyFont="1" applyFill="1" applyBorder="1" applyAlignment="1" applyProtection="1">
      <alignment horizontal="left" vertical="top" wrapText="1"/>
    </xf>
    <xf numFmtId="0" fontId="4" fillId="2" borderId="19" xfId="0" applyFont="1" applyFill="1" applyBorder="1" applyAlignment="1" applyProtection="1">
      <alignment horizontal="left" vertical="top" wrapText="1"/>
    </xf>
    <xf numFmtId="0" fontId="4" fillId="16" borderId="24" xfId="0" applyFont="1" applyFill="1" applyBorder="1" applyAlignment="1" applyProtection="1">
      <alignment horizontal="left" vertical="center" wrapText="1"/>
    </xf>
    <xf numFmtId="0" fontId="4" fillId="16" borderId="25" xfId="0" applyFont="1" applyFill="1" applyBorder="1" applyAlignment="1" applyProtection="1">
      <alignment horizontal="left" vertical="center" wrapText="1"/>
    </xf>
    <xf numFmtId="0" fontId="4" fillId="9" borderId="24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</xf>
    <xf numFmtId="0" fontId="4" fillId="9" borderId="25" xfId="0" applyFont="1" applyFill="1" applyBorder="1" applyAlignment="1" applyProtection="1">
      <alignment horizontal="left" vertical="center" wrapText="1"/>
    </xf>
    <xf numFmtId="0" fontId="4" fillId="11" borderId="24" xfId="0" applyFont="1" applyFill="1" applyBorder="1" applyAlignment="1" applyProtection="1">
      <alignment horizontal="left" vertical="center" wrapText="1"/>
    </xf>
    <xf numFmtId="0" fontId="4" fillId="11" borderId="25" xfId="0" applyFont="1" applyFill="1" applyBorder="1" applyAlignment="1" applyProtection="1">
      <alignment horizontal="left" vertical="center" wrapText="1"/>
    </xf>
    <xf numFmtId="14" fontId="4" fillId="8" borderId="37" xfId="0" quotePrefix="1" applyNumberFormat="1" applyFont="1" applyFill="1" applyBorder="1" applyAlignment="1">
      <alignment horizontal="center"/>
    </xf>
    <xf numFmtId="14" fontId="4" fillId="8" borderId="38" xfId="0" quotePrefix="1" applyNumberFormat="1" applyFont="1" applyFill="1" applyBorder="1" applyAlignment="1">
      <alignment horizontal="center"/>
    </xf>
    <xf numFmtId="14" fontId="4" fillId="8" borderId="39" xfId="0" quotePrefix="1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14" borderId="24" xfId="0" applyFont="1" applyFill="1" applyBorder="1" applyAlignment="1">
      <alignment horizontal="left" wrapText="1"/>
    </xf>
    <xf numFmtId="0" fontId="6" fillId="14" borderId="7" xfId="0" applyFont="1" applyFill="1" applyBorder="1" applyAlignment="1">
      <alignment horizontal="left" wrapText="1"/>
    </xf>
    <xf numFmtId="0" fontId="6" fillId="14" borderId="25" xfId="0" applyFont="1" applyFill="1" applyBorder="1" applyAlignment="1">
      <alignment horizontal="left" wrapText="1"/>
    </xf>
    <xf numFmtId="0" fontId="6" fillId="20" borderId="0" xfId="0" applyFont="1" applyFill="1" applyAlignment="1">
      <alignment horizontal="center" vertical="center"/>
    </xf>
    <xf numFmtId="0" fontId="6" fillId="20" borderId="40" xfId="0" applyFont="1" applyFill="1" applyBorder="1" applyAlignment="1">
      <alignment horizontal="center" vertical="center"/>
    </xf>
    <xf numFmtId="0" fontId="4" fillId="16" borderId="24" xfId="0" applyFont="1" applyFill="1" applyBorder="1" applyAlignment="1">
      <alignment horizontal="left" vertical="center" wrapText="1"/>
    </xf>
    <xf numFmtId="0" fontId="4" fillId="16" borderId="25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4" fontId="4" fillId="8" borderId="44" xfId="0" quotePrefix="1" applyNumberFormat="1" applyFont="1" applyFill="1" applyBorder="1" applyAlignment="1">
      <alignment horizontal="center"/>
    </xf>
    <xf numFmtId="14" fontId="4" fillId="8" borderId="20" xfId="0" quotePrefix="1" applyNumberFormat="1" applyFont="1" applyFill="1" applyBorder="1" applyAlignment="1">
      <alignment horizontal="center"/>
    </xf>
    <xf numFmtId="14" fontId="4" fillId="8" borderId="14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6" fillId="20" borderId="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24" borderId="32" xfId="0" applyFont="1" applyFill="1" applyBorder="1" applyAlignment="1">
      <alignment vertical="center" wrapText="1"/>
    </xf>
    <xf numFmtId="0" fontId="4" fillId="24" borderId="31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3" fillId="20" borderId="0" xfId="0" applyFont="1" applyFill="1" applyAlignment="1">
      <alignment horizontal="center" vertical="center"/>
    </xf>
    <xf numFmtId="0" fontId="13" fillId="20" borderId="4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39"/>
  <sheetViews>
    <sheetView showGridLines="0" zoomScaleNormal="100" workbookViewId="0">
      <selection activeCell="G12" sqref="G12"/>
    </sheetView>
  </sheetViews>
  <sheetFormatPr defaultColWidth="8.42578125" defaultRowHeight="13.8" x14ac:dyDescent="0.25"/>
  <cols>
    <col min="1" max="1" width="37.85546875" style="1" customWidth="1"/>
    <col min="2" max="4" width="15" style="1" customWidth="1"/>
    <col min="5" max="5" width="15.140625" style="1" customWidth="1"/>
    <col min="6" max="7" width="15" style="1" customWidth="1"/>
    <col min="8" max="8" width="2" style="1" customWidth="1"/>
    <col min="9" max="11" width="15" style="1" customWidth="1"/>
    <col min="12" max="16384" width="8.42578125" style="1"/>
  </cols>
  <sheetData>
    <row r="1" spans="1:11" x14ac:dyDescent="0.25">
      <c r="A1" s="290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x14ac:dyDescent="0.25">
      <c r="A2" s="290" t="s">
        <v>15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x14ac:dyDescent="0.25">
      <c r="A3" s="290" t="s">
        <v>78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 ht="11.25" customHeight="1" x14ac:dyDescent="0.25">
      <c r="E4" s="3"/>
      <c r="F4" s="4"/>
      <c r="K4" s="42"/>
    </row>
    <row r="5" spans="1:11" x14ac:dyDescent="0.25">
      <c r="B5" s="5"/>
      <c r="C5" s="5"/>
      <c r="D5" s="5"/>
      <c r="E5" s="5"/>
      <c r="F5" s="17"/>
      <c r="I5" s="6"/>
      <c r="J5" s="7"/>
      <c r="K5" s="2" t="s">
        <v>0</v>
      </c>
    </row>
    <row r="6" spans="1:11" x14ac:dyDescent="0.25">
      <c r="A6" s="28"/>
      <c r="B6" s="291" t="s">
        <v>1</v>
      </c>
      <c r="C6" s="292"/>
      <c r="D6" s="292"/>
      <c r="E6" s="292"/>
      <c r="F6" s="292"/>
      <c r="G6" s="292"/>
      <c r="H6" s="18"/>
      <c r="I6" s="59"/>
      <c r="J6" s="19" t="s">
        <v>2</v>
      </c>
      <c r="K6" s="20"/>
    </row>
    <row r="7" spans="1:11" x14ac:dyDescent="0.25">
      <c r="A7" s="63" t="s">
        <v>3</v>
      </c>
      <c r="B7" s="21" t="s">
        <v>4</v>
      </c>
      <c r="C7" s="21" t="s">
        <v>5</v>
      </c>
      <c r="D7" s="21" t="s">
        <v>6</v>
      </c>
      <c r="E7" s="21" t="s">
        <v>7</v>
      </c>
      <c r="F7" s="21" t="s">
        <v>8</v>
      </c>
      <c r="G7" s="22" t="s">
        <v>9</v>
      </c>
      <c r="H7" s="29"/>
      <c r="I7" s="23" t="s">
        <v>4</v>
      </c>
      <c r="J7" s="23" t="s">
        <v>5</v>
      </c>
      <c r="K7" s="23" t="s">
        <v>6</v>
      </c>
    </row>
    <row r="8" spans="1:11" s="16" customFormat="1" ht="12" customHeight="1" x14ac:dyDescent="0.2">
      <c r="A8" s="64" t="s">
        <v>22</v>
      </c>
      <c r="B8" s="133">
        <v>44547</v>
      </c>
      <c r="C8" s="133">
        <v>44561</v>
      </c>
      <c r="D8" s="133">
        <v>44575</v>
      </c>
      <c r="E8" s="133">
        <v>44589</v>
      </c>
      <c r="F8" s="133">
        <v>44603</v>
      </c>
      <c r="G8" s="133">
        <v>44617</v>
      </c>
      <c r="H8" s="134"/>
      <c r="I8" s="293" t="s">
        <v>18</v>
      </c>
      <c r="J8" s="293" t="s">
        <v>19</v>
      </c>
      <c r="K8" s="293" t="s">
        <v>20</v>
      </c>
    </row>
    <row r="9" spans="1:11" ht="15.75" customHeight="1" x14ac:dyDescent="0.25">
      <c r="A9" s="65" t="s">
        <v>23</v>
      </c>
      <c r="B9" s="135">
        <v>44560</v>
      </c>
      <c r="C9" s="136">
        <v>44574</v>
      </c>
      <c r="D9" s="136">
        <v>44588</v>
      </c>
      <c r="E9" s="136">
        <v>44602</v>
      </c>
      <c r="F9" s="136">
        <v>44616</v>
      </c>
      <c r="G9" s="136">
        <v>44630</v>
      </c>
      <c r="H9" s="130"/>
      <c r="I9" s="294"/>
      <c r="J9" s="294"/>
      <c r="K9" s="294"/>
    </row>
    <row r="10" spans="1:11" ht="15.75" customHeight="1" x14ac:dyDescent="0.25">
      <c r="A10" s="66" t="s">
        <v>24</v>
      </c>
      <c r="B10" s="295" t="s">
        <v>25</v>
      </c>
      <c r="C10" s="296"/>
      <c r="D10" s="296"/>
      <c r="E10" s="296"/>
      <c r="F10" s="296"/>
      <c r="G10" s="296"/>
      <c r="H10" s="296"/>
      <c r="I10" s="296"/>
      <c r="J10" s="296"/>
      <c r="K10" s="297"/>
    </row>
    <row r="11" spans="1:11" ht="18" customHeight="1" x14ac:dyDescent="0.25">
      <c r="A11" s="67" t="s">
        <v>26</v>
      </c>
      <c r="B11" s="30">
        <v>44553</v>
      </c>
      <c r="C11" s="30">
        <v>44568</v>
      </c>
      <c r="D11" s="30">
        <v>44582</v>
      </c>
      <c r="E11" s="30">
        <v>44596</v>
      </c>
      <c r="F11" s="30">
        <v>44610</v>
      </c>
      <c r="G11" s="30">
        <v>44624</v>
      </c>
      <c r="H11" s="31"/>
      <c r="I11" s="30">
        <v>44572</v>
      </c>
      <c r="J11" s="30">
        <v>44600</v>
      </c>
      <c r="K11" s="30">
        <v>44630</v>
      </c>
    </row>
    <row r="12" spans="1:11" ht="45.75" customHeight="1" x14ac:dyDescent="0.25">
      <c r="A12" s="68" t="s">
        <v>27</v>
      </c>
      <c r="B12" s="74">
        <f>B8-56</f>
        <v>44491</v>
      </c>
      <c r="C12" s="74">
        <f t="shared" ref="C12:G12" si="0">C8-56</f>
        <v>44505</v>
      </c>
      <c r="D12" s="74">
        <f t="shared" si="0"/>
        <v>44519</v>
      </c>
      <c r="E12" s="74">
        <f t="shared" si="0"/>
        <v>44533</v>
      </c>
      <c r="F12" s="74">
        <f t="shared" si="0"/>
        <v>44547</v>
      </c>
      <c r="G12" s="74">
        <f t="shared" si="0"/>
        <v>44561</v>
      </c>
      <c r="H12" s="75"/>
      <c r="I12" s="76">
        <v>44501</v>
      </c>
      <c r="J12" s="76">
        <v>44531</v>
      </c>
      <c r="K12" s="76">
        <v>44562</v>
      </c>
    </row>
    <row r="13" spans="1:11" x14ac:dyDescent="0.25">
      <c r="A13" s="301" t="s">
        <v>14</v>
      </c>
      <c r="B13" s="137" t="s">
        <v>11</v>
      </c>
      <c r="C13" s="138" t="s">
        <v>11</v>
      </c>
      <c r="D13" s="138" t="s">
        <v>11</v>
      </c>
      <c r="E13" s="138" t="s">
        <v>11</v>
      </c>
      <c r="F13" s="138" t="s">
        <v>11</v>
      </c>
      <c r="G13" s="138" t="s">
        <v>11</v>
      </c>
      <c r="H13" s="128"/>
      <c r="I13" s="138" t="s">
        <v>16</v>
      </c>
      <c r="J13" s="138" t="s">
        <v>16</v>
      </c>
      <c r="K13" s="138" t="s">
        <v>17</v>
      </c>
    </row>
    <row r="14" spans="1:11" x14ac:dyDescent="0.25">
      <c r="A14" s="302"/>
      <c r="B14" s="139">
        <f>B9+1</f>
        <v>44561</v>
      </c>
      <c r="C14" s="139">
        <f t="shared" ref="C14:G14" si="1">C9+1</f>
        <v>44575</v>
      </c>
      <c r="D14" s="139">
        <f t="shared" si="1"/>
        <v>44589</v>
      </c>
      <c r="E14" s="139">
        <f t="shared" si="1"/>
        <v>44603</v>
      </c>
      <c r="F14" s="139">
        <f t="shared" si="1"/>
        <v>44617</v>
      </c>
      <c r="G14" s="139">
        <f t="shared" si="1"/>
        <v>44631</v>
      </c>
      <c r="H14" s="128"/>
      <c r="I14" s="139">
        <v>44579</v>
      </c>
      <c r="J14" s="139">
        <v>44607</v>
      </c>
      <c r="K14" s="139">
        <v>44637</v>
      </c>
    </row>
    <row r="15" spans="1:11" ht="11.25" customHeight="1" x14ac:dyDescent="0.25">
      <c r="A15" s="303" t="s">
        <v>34</v>
      </c>
      <c r="B15" s="32"/>
      <c r="C15" s="33"/>
      <c r="D15" s="33"/>
      <c r="E15" s="33"/>
      <c r="F15" s="33"/>
      <c r="G15" s="33"/>
      <c r="H15" s="34"/>
      <c r="I15" s="33"/>
      <c r="J15" s="33"/>
      <c r="K15" s="35"/>
    </row>
    <row r="16" spans="1:11" x14ac:dyDescent="0.25">
      <c r="A16" s="304"/>
      <c r="B16" s="284" t="s">
        <v>21</v>
      </c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9" customHeight="1" x14ac:dyDescent="0.25">
      <c r="A17" s="305"/>
      <c r="B17" s="36"/>
      <c r="C17" s="37"/>
      <c r="D17" s="37"/>
      <c r="E17" s="37"/>
      <c r="F17" s="37"/>
      <c r="G17" s="37"/>
      <c r="H17" s="38"/>
      <c r="I17" s="39"/>
      <c r="J17" s="39"/>
      <c r="K17" s="40"/>
    </row>
    <row r="18" spans="1:11" ht="17.25" customHeight="1" x14ac:dyDescent="0.25">
      <c r="A18" s="306" t="s">
        <v>74</v>
      </c>
      <c r="B18" s="43" t="s">
        <v>12</v>
      </c>
      <c r="C18" s="43" t="s">
        <v>12</v>
      </c>
      <c r="D18" s="43" t="s">
        <v>12</v>
      </c>
      <c r="E18" s="43" t="s">
        <v>12</v>
      </c>
      <c r="F18" s="43" t="s">
        <v>12</v>
      </c>
      <c r="G18" s="43" t="s">
        <v>12</v>
      </c>
      <c r="H18" s="41"/>
      <c r="I18" s="45" t="s">
        <v>11</v>
      </c>
      <c r="J18" s="44" t="s">
        <v>11</v>
      </c>
      <c r="K18" s="53" t="s">
        <v>12</v>
      </c>
    </row>
    <row r="19" spans="1:11" ht="18" customHeight="1" x14ac:dyDescent="0.25">
      <c r="A19" s="307"/>
      <c r="B19" s="241">
        <f>B22-1</f>
        <v>44566</v>
      </c>
      <c r="C19" s="241">
        <f t="shared" ref="C19:G19" si="2">C22-1</f>
        <v>44580</v>
      </c>
      <c r="D19" s="241">
        <f t="shared" si="2"/>
        <v>44594</v>
      </c>
      <c r="E19" s="241">
        <f t="shared" si="2"/>
        <v>44608</v>
      </c>
      <c r="F19" s="241">
        <f t="shared" si="2"/>
        <v>44622</v>
      </c>
      <c r="G19" s="242">
        <f t="shared" si="2"/>
        <v>44636</v>
      </c>
      <c r="H19" s="243"/>
      <c r="I19" s="244" t="s">
        <v>102</v>
      </c>
      <c r="J19" s="245" t="s">
        <v>103</v>
      </c>
      <c r="K19" s="244" t="s">
        <v>104</v>
      </c>
    </row>
    <row r="20" spans="1:11" ht="6.75" customHeight="1" x14ac:dyDescent="0.25">
      <c r="A20" s="308" t="s">
        <v>76</v>
      </c>
      <c r="B20" s="47"/>
      <c r="C20" s="47"/>
      <c r="D20" s="47"/>
      <c r="E20" s="47"/>
      <c r="F20" s="47"/>
      <c r="G20" s="52"/>
      <c r="H20" s="41"/>
      <c r="I20" s="54"/>
      <c r="J20" s="50"/>
      <c r="K20" s="54"/>
    </row>
    <row r="21" spans="1:11" ht="14.25" customHeight="1" x14ac:dyDescent="0.25">
      <c r="A21" s="309"/>
      <c r="B21" s="47" t="s">
        <v>17</v>
      </c>
      <c r="C21" s="47" t="s">
        <v>17</v>
      </c>
      <c r="D21" s="47" t="s">
        <v>17</v>
      </c>
      <c r="E21" s="47" t="s">
        <v>17</v>
      </c>
      <c r="F21" s="47" t="s">
        <v>17</v>
      </c>
      <c r="G21" s="47" t="s">
        <v>17</v>
      </c>
      <c r="H21" s="41"/>
      <c r="I21" s="55" t="s">
        <v>10</v>
      </c>
      <c r="J21" s="50" t="s">
        <v>10</v>
      </c>
      <c r="K21" s="55" t="s">
        <v>17</v>
      </c>
    </row>
    <row r="22" spans="1:11" ht="14.25" customHeight="1" x14ac:dyDescent="0.25">
      <c r="A22" s="309"/>
      <c r="B22" s="47">
        <f>B25-1</f>
        <v>44567</v>
      </c>
      <c r="C22" s="47">
        <f t="shared" ref="C22:G22" si="3">C25-1</f>
        <v>44581</v>
      </c>
      <c r="D22" s="47">
        <f t="shared" si="3"/>
        <v>44595</v>
      </c>
      <c r="E22" s="47">
        <f t="shared" si="3"/>
        <v>44609</v>
      </c>
      <c r="F22" s="47">
        <f t="shared" si="3"/>
        <v>44623</v>
      </c>
      <c r="G22" s="47">
        <f t="shared" si="3"/>
        <v>44637</v>
      </c>
      <c r="H22" s="41"/>
      <c r="I22" s="55" t="s">
        <v>105</v>
      </c>
      <c r="J22" s="50" t="s">
        <v>106</v>
      </c>
      <c r="K22" s="55" t="s">
        <v>107</v>
      </c>
    </row>
    <row r="23" spans="1:11" ht="6.75" customHeight="1" x14ac:dyDescent="0.25">
      <c r="A23" s="310"/>
      <c r="B23" s="48"/>
      <c r="C23" s="48"/>
      <c r="D23" s="48"/>
      <c r="E23" s="48"/>
      <c r="F23" s="48"/>
      <c r="G23" s="48"/>
      <c r="H23" s="46"/>
      <c r="I23" s="56"/>
      <c r="J23" s="51"/>
      <c r="K23" s="56"/>
    </row>
    <row r="24" spans="1:11" ht="23.25" customHeight="1" x14ac:dyDescent="0.25">
      <c r="A24" s="311" t="s">
        <v>75</v>
      </c>
      <c r="B24" s="49" t="s">
        <v>11</v>
      </c>
      <c r="C24" s="49" t="s">
        <v>11</v>
      </c>
      <c r="D24" s="49" t="s">
        <v>11</v>
      </c>
      <c r="E24" s="49" t="s">
        <v>11</v>
      </c>
      <c r="F24" s="49" t="s">
        <v>11</v>
      </c>
      <c r="G24" s="49" t="s">
        <v>11</v>
      </c>
      <c r="H24" s="41"/>
      <c r="I24" s="72" t="s">
        <v>16</v>
      </c>
      <c r="J24" s="73" t="s">
        <v>16</v>
      </c>
      <c r="K24" s="72" t="s">
        <v>11</v>
      </c>
    </row>
    <row r="25" spans="1:11" ht="18" customHeight="1" x14ac:dyDescent="0.25">
      <c r="A25" s="312"/>
      <c r="B25" s="237">
        <v>44568</v>
      </c>
      <c r="C25" s="237">
        <v>44582</v>
      </c>
      <c r="D25" s="237">
        <v>44596</v>
      </c>
      <c r="E25" s="237">
        <v>44610</v>
      </c>
      <c r="F25" s="237">
        <v>44624</v>
      </c>
      <c r="G25" s="237">
        <v>44638</v>
      </c>
      <c r="H25" s="238"/>
      <c r="I25" s="239" t="s">
        <v>110</v>
      </c>
      <c r="J25" s="240" t="s">
        <v>109</v>
      </c>
      <c r="K25" s="239" t="s">
        <v>108</v>
      </c>
    </row>
    <row r="26" spans="1:11" ht="15" customHeight="1" x14ac:dyDescent="0.25">
      <c r="A26" s="298" t="s">
        <v>30</v>
      </c>
      <c r="B26" s="287" t="s">
        <v>31</v>
      </c>
      <c r="C26" s="288"/>
      <c r="D26" s="288"/>
      <c r="E26" s="288"/>
      <c r="F26" s="288"/>
      <c r="G26" s="288"/>
      <c r="H26" s="288"/>
      <c r="I26" s="288"/>
      <c r="J26" s="288"/>
      <c r="K26" s="289"/>
    </row>
    <row r="27" spans="1:11" x14ac:dyDescent="0.25">
      <c r="A27" s="299"/>
      <c r="B27" s="24" t="s">
        <v>10</v>
      </c>
      <c r="C27" s="25" t="s">
        <v>10</v>
      </c>
      <c r="D27" s="25" t="s">
        <v>10</v>
      </c>
      <c r="E27" s="25" t="s">
        <v>10</v>
      </c>
      <c r="F27" s="25" t="s">
        <v>10</v>
      </c>
      <c r="G27" s="25" t="s">
        <v>10</v>
      </c>
      <c r="H27" s="60"/>
      <c r="I27" s="62" t="s">
        <v>12</v>
      </c>
      <c r="J27" s="25" t="s">
        <v>12</v>
      </c>
      <c r="K27" s="57" t="s">
        <v>10</v>
      </c>
    </row>
    <row r="28" spans="1:11" x14ac:dyDescent="0.25">
      <c r="A28" s="300"/>
      <c r="B28" s="26">
        <v>44571</v>
      </c>
      <c r="C28" s="27">
        <v>44585</v>
      </c>
      <c r="D28" s="27">
        <v>44599</v>
      </c>
      <c r="E28" s="27">
        <v>44613</v>
      </c>
      <c r="F28" s="27">
        <v>44627</v>
      </c>
      <c r="G28" s="27">
        <v>44641</v>
      </c>
      <c r="H28" s="61"/>
      <c r="I28" s="26">
        <v>44587</v>
      </c>
      <c r="J28" s="27">
        <v>44615</v>
      </c>
      <c r="K28" s="58">
        <v>44648</v>
      </c>
    </row>
    <row r="29" spans="1:11" x14ac:dyDescent="0.25">
      <c r="A29" s="69" t="s">
        <v>28</v>
      </c>
      <c r="B29" s="137" t="s">
        <v>16</v>
      </c>
      <c r="C29" s="138" t="s">
        <v>16</v>
      </c>
      <c r="D29" s="138" t="s">
        <v>16</v>
      </c>
      <c r="E29" s="138" t="s">
        <v>16</v>
      </c>
      <c r="F29" s="138" t="s">
        <v>16</v>
      </c>
      <c r="G29" s="138" t="s">
        <v>16</v>
      </c>
      <c r="H29" s="140"/>
      <c r="I29" s="141" t="s">
        <v>17</v>
      </c>
      <c r="J29" s="138" t="s">
        <v>17</v>
      </c>
      <c r="K29" s="138" t="s">
        <v>16</v>
      </c>
    </row>
    <row r="30" spans="1:11" x14ac:dyDescent="0.25">
      <c r="A30" s="65" t="s">
        <v>29</v>
      </c>
      <c r="B30" s="135">
        <f>B28+1</f>
        <v>44572</v>
      </c>
      <c r="C30" s="135">
        <f t="shared" ref="C30:G30" si="4">C28+1</f>
        <v>44586</v>
      </c>
      <c r="D30" s="135">
        <f t="shared" si="4"/>
        <v>44600</v>
      </c>
      <c r="E30" s="135">
        <f t="shared" si="4"/>
        <v>44614</v>
      </c>
      <c r="F30" s="135">
        <f t="shared" si="4"/>
        <v>44628</v>
      </c>
      <c r="G30" s="135">
        <f t="shared" si="4"/>
        <v>44642</v>
      </c>
      <c r="H30" s="142"/>
      <c r="I30" s="143">
        <f>I28+1</f>
        <v>44588</v>
      </c>
      <c r="J30" s="143">
        <f t="shared" ref="J30:K30" si="5">J28+1</f>
        <v>44616</v>
      </c>
      <c r="K30" s="143">
        <f t="shared" si="5"/>
        <v>44649</v>
      </c>
    </row>
    <row r="31" spans="1:11" x14ac:dyDescent="0.25">
      <c r="A31" s="70" t="s">
        <v>13</v>
      </c>
      <c r="B31" s="144"/>
      <c r="C31" s="131"/>
      <c r="D31" s="131"/>
      <c r="E31" s="131"/>
      <c r="F31" s="131"/>
      <c r="G31" s="131"/>
      <c r="H31" s="140"/>
      <c r="I31" s="145"/>
      <c r="J31" s="131"/>
      <c r="K31" s="131"/>
    </row>
    <row r="32" spans="1:11" x14ac:dyDescent="0.25">
      <c r="A32" s="69" t="s">
        <v>32</v>
      </c>
      <c r="B32" s="137" t="s">
        <v>17</v>
      </c>
      <c r="C32" s="138" t="s">
        <v>17</v>
      </c>
      <c r="D32" s="138" t="s">
        <v>17</v>
      </c>
      <c r="E32" s="138" t="s">
        <v>17</v>
      </c>
      <c r="F32" s="138" t="s">
        <v>17</v>
      </c>
      <c r="G32" s="138" t="s">
        <v>17</v>
      </c>
      <c r="H32" s="140"/>
      <c r="I32" s="141" t="s">
        <v>10</v>
      </c>
      <c r="J32" s="138" t="s">
        <v>10</v>
      </c>
      <c r="K32" s="138" t="s">
        <v>17</v>
      </c>
    </row>
    <row r="33" spans="1:11" x14ac:dyDescent="0.25">
      <c r="A33" s="71" t="s">
        <v>33</v>
      </c>
      <c r="B33" s="135">
        <v>44574</v>
      </c>
      <c r="C33" s="136">
        <v>44588</v>
      </c>
      <c r="D33" s="136">
        <v>44602</v>
      </c>
      <c r="E33" s="136">
        <v>44616</v>
      </c>
      <c r="F33" s="136">
        <v>44630</v>
      </c>
      <c r="G33" s="136">
        <v>44644</v>
      </c>
      <c r="H33" s="142"/>
      <c r="I33" s="143">
        <v>44592</v>
      </c>
      <c r="J33" s="136">
        <v>44620</v>
      </c>
      <c r="K33" s="136">
        <v>44651</v>
      </c>
    </row>
    <row r="34" spans="1:11" x14ac:dyDescent="0.25">
      <c r="A34" s="8"/>
      <c r="B34" s="9"/>
      <c r="C34" s="10"/>
      <c r="D34" s="10"/>
      <c r="E34" s="10"/>
      <c r="F34" s="10"/>
      <c r="G34" s="10"/>
      <c r="H34" s="11"/>
      <c r="I34" s="10"/>
      <c r="J34" s="10"/>
      <c r="K34" s="10"/>
    </row>
    <row r="35" spans="1:11" x14ac:dyDescent="0.25">
      <c r="A35" s="12"/>
      <c r="I35" s="13"/>
      <c r="J35" s="13"/>
      <c r="K35" s="13"/>
    </row>
    <row r="36" spans="1:11" x14ac:dyDescent="0.25">
      <c r="A36" s="15"/>
      <c r="I36" s="13"/>
      <c r="J36" s="13"/>
      <c r="K36" s="13"/>
    </row>
    <row r="38" spans="1:11" x14ac:dyDescent="0.25">
      <c r="A38" s="14"/>
    </row>
    <row r="39" spans="1:11" x14ac:dyDescent="0.25">
      <c r="A39" s="15"/>
    </row>
  </sheetData>
  <mergeCells count="16">
    <mergeCell ref="B16:K16"/>
    <mergeCell ref="B26:K26"/>
    <mergeCell ref="A1:K1"/>
    <mergeCell ref="A2:K2"/>
    <mergeCell ref="A3:K3"/>
    <mergeCell ref="B6:G6"/>
    <mergeCell ref="I8:I9"/>
    <mergeCell ref="J8:J9"/>
    <mergeCell ref="K8:K9"/>
    <mergeCell ref="B10:K10"/>
    <mergeCell ref="A26:A28"/>
    <mergeCell ref="A13:A14"/>
    <mergeCell ref="A15:A17"/>
    <mergeCell ref="A18:A19"/>
    <mergeCell ref="A20:A23"/>
    <mergeCell ref="A24:A25"/>
  </mergeCells>
  <phoneticPr fontId="0" type="noConversion"/>
  <printOptions horizontalCentered="1" verticalCentered="1"/>
  <pageMargins left="0" right="0" top="0" bottom="0" header="0.5" footer="0.5"/>
  <pageSetup scale="98" orientation="landscape" r:id="rId1"/>
  <headerFooter scaleWithDoc="0" alignWithMargins="0">
    <oddFooter>&amp;RPrepared 11/23/2022
B Farleigh</oddFooter>
  </headerFooter>
  <ignoredErrors>
    <ignoredError sqref="B7:K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ED25-4137-44B6-8E65-883F02BF6AC6}">
  <sheetPr syncVertical="1" syncRef="A1" transitionEvaluation="1"/>
  <dimension ref="A1:L37"/>
  <sheetViews>
    <sheetView showGridLines="0" workbookViewId="0">
      <selection activeCell="G11" sqref="G11"/>
    </sheetView>
  </sheetViews>
  <sheetFormatPr defaultColWidth="8.42578125" defaultRowHeight="13.8" x14ac:dyDescent="0.25"/>
  <cols>
    <col min="1" max="1" width="37.28515625" style="1" customWidth="1"/>
    <col min="2" max="4" width="14.85546875" style="1" customWidth="1"/>
    <col min="5" max="5" width="13.85546875" style="1" customWidth="1"/>
    <col min="6" max="7" width="14.85546875" style="1" customWidth="1"/>
    <col min="8" max="8" width="1.7109375" style="1" customWidth="1"/>
    <col min="9" max="10" width="14.42578125" style="1" customWidth="1"/>
    <col min="11" max="11" width="15" style="1" customWidth="1"/>
    <col min="12" max="16384" width="8.42578125" style="1"/>
  </cols>
  <sheetData>
    <row r="1" spans="1:12" x14ac:dyDescent="0.25">
      <c r="A1" s="336" t="s">
        <v>77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2" x14ac:dyDescent="0.25">
      <c r="A2" s="336" t="s">
        <v>15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12" x14ac:dyDescent="0.25">
      <c r="A3" s="336" t="s">
        <v>79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</row>
    <row r="4" spans="1:12" x14ac:dyDescent="0.25">
      <c r="C4" s="5"/>
      <c r="D4" s="17"/>
      <c r="E4" s="5"/>
      <c r="F4" s="7" t="s">
        <v>35</v>
      </c>
      <c r="I4" s="7"/>
      <c r="J4" s="17"/>
      <c r="K4" s="17"/>
    </row>
    <row r="5" spans="1:12" x14ac:dyDescent="0.25">
      <c r="A5" s="77"/>
      <c r="B5" s="337" t="s">
        <v>1</v>
      </c>
      <c r="C5" s="292"/>
      <c r="D5" s="292"/>
      <c r="E5" s="292"/>
      <c r="F5" s="292"/>
      <c r="G5" s="292"/>
      <c r="H5" s="18"/>
      <c r="I5" s="78"/>
      <c r="J5" s="79" t="s">
        <v>2</v>
      </c>
      <c r="K5" s="20"/>
    </row>
    <row r="6" spans="1:12" ht="14.25" customHeight="1" x14ac:dyDescent="0.25">
      <c r="A6" s="105" t="s">
        <v>3</v>
      </c>
      <c r="B6" s="80" t="s">
        <v>36</v>
      </c>
      <c r="C6" s="80" t="s">
        <v>37</v>
      </c>
      <c r="D6" s="80" t="s">
        <v>38</v>
      </c>
      <c r="E6" s="80" t="s">
        <v>39</v>
      </c>
      <c r="F6" s="81" t="s">
        <v>40</v>
      </c>
      <c r="G6" s="80" t="s">
        <v>41</v>
      </c>
      <c r="H6" s="29"/>
      <c r="I6" s="82" t="s">
        <v>7</v>
      </c>
      <c r="J6" s="82" t="s">
        <v>8</v>
      </c>
      <c r="K6" s="82" t="s">
        <v>9</v>
      </c>
    </row>
    <row r="7" spans="1:12" ht="15.75" customHeight="1" x14ac:dyDescent="0.25">
      <c r="A7" s="106" t="s">
        <v>22</v>
      </c>
      <c r="B7" s="127">
        <v>44631</v>
      </c>
      <c r="C7" s="127">
        <v>44645</v>
      </c>
      <c r="D7" s="127">
        <v>44659</v>
      </c>
      <c r="E7" s="127">
        <v>44673</v>
      </c>
      <c r="F7" s="127">
        <v>44687</v>
      </c>
      <c r="G7" s="127">
        <v>44701</v>
      </c>
      <c r="H7" s="275"/>
      <c r="I7" s="338" t="s">
        <v>42</v>
      </c>
      <c r="J7" s="338" t="s">
        <v>43</v>
      </c>
      <c r="K7" s="338" t="s">
        <v>44</v>
      </c>
    </row>
    <row r="8" spans="1:12" ht="15.75" customHeight="1" x14ac:dyDescent="0.25">
      <c r="A8" s="107" t="s">
        <v>23</v>
      </c>
      <c r="B8" s="129">
        <v>44644</v>
      </c>
      <c r="C8" s="129">
        <v>44658</v>
      </c>
      <c r="D8" s="129">
        <v>44672</v>
      </c>
      <c r="E8" s="129">
        <v>44686</v>
      </c>
      <c r="F8" s="129">
        <v>44700</v>
      </c>
      <c r="G8" s="129">
        <v>44714</v>
      </c>
      <c r="H8" s="276"/>
      <c r="I8" s="339"/>
      <c r="J8" s="339"/>
      <c r="K8" s="339"/>
    </row>
    <row r="9" spans="1:12" ht="16.5" customHeight="1" x14ac:dyDescent="0.25">
      <c r="A9" s="108" t="s">
        <v>24</v>
      </c>
      <c r="B9" s="313" t="s">
        <v>25</v>
      </c>
      <c r="C9" s="314"/>
      <c r="D9" s="314"/>
      <c r="E9" s="314"/>
      <c r="F9" s="314"/>
      <c r="G9" s="314"/>
      <c r="H9" s="314"/>
      <c r="I9" s="314"/>
      <c r="J9" s="314"/>
      <c r="K9" s="315"/>
    </row>
    <row r="10" spans="1:12" ht="17.25" customHeight="1" x14ac:dyDescent="0.25">
      <c r="A10" s="108" t="s">
        <v>26</v>
      </c>
      <c r="B10" s="83">
        <f>B13-7</f>
        <v>44638</v>
      </c>
      <c r="C10" s="83">
        <f t="shared" ref="C10:G10" si="0">C13-7</f>
        <v>44652</v>
      </c>
      <c r="D10" s="83">
        <f t="shared" si="0"/>
        <v>44666</v>
      </c>
      <c r="E10" s="83">
        <f t="shared" si="0"/>
        <v>44680</v>
      </c>
      <c r="F10" s="83">
        <f t="shared" si="0"/>
        <v>44694</v>
      </c>
      <c r="G10" s="83">
        <f t="shared" si="0"/>
        <v>44708</v>
      </c>
      <c r="H10" s="277"/>
      <c r="I10" s="84">
        <f>I13-7</f>
        <v>44662</v>
      </c>
      <c r="J10" s="84">
        <f t="shared" ref="J10:K10" si="1">J13-7</f>
        <v>44690</v>
      </c>
      <c r="K10" s="84">
        <f t="shared" si="1"/>
        <v>44721</v>
      </c>
    </row>
    <row r="11" spans="1:12" ht="48" customHeight="1" x14ac:dyDescent="0.25">
      <c r="A11" s="109" t="s">
        <v>27</v>
      </c>
      <c r="B11" s="85">
        <f>B7-56</f>
        <v>44575</v>
      </c>
      <c r="C11" s="85">
        <f t="shared" ref="C11:G11" si="2">C7-56</f>
        <v>44589</v>
      </c>
      <c r="D11" s="85">
        <f t="shared" si="2"/>
        <v>44603</v>
      </c>
      <c r="E11" s="85">
        <f t="shared" si="2"/>
        <v>44617</v>
      </c>
      <c r="F11" s="85">
        <f t="shared" si="2"/>
        <v>44631</v>
      </c>
      <c r="G11" s="85">
        <f t="shared" si="2"/>
        <v>44645</v>
      </c>
      <c r="H11" s="277"/>
      <c r="I11" s="76">
        <v>44593</v>
      </c>
      <c r="J11" s="76">
        <v>44621</v>
      </c>
      <c r="K11" s="76">
        <v>44652</v>
      </c>
    </row>
    <row r="12" spans="1:12" ht="15" customHeight="1" x14ac:dyDescent="0.25">
      <c r="A12" s="316" t="s">
        <v>14</v>
      </c>
      <c r="B12" s="131" t="s">
        <v>11</v>
      </c>
      <c r="C12" s="131" t="s">
        <v>11</v>
      </c>
      <c r="D12" s="131" t="s">
        <v>11</v>
      </c>
      <c r="E12" s="131" t="s">
        <v>11</v>
      </c>
      <c r="F12" s="131" t="s">
        <v>11</v>
      </c>
      <c r="G12" s="131" t="s">
        <v>11</v>
      </c>
      <c r="H12" s="128"/>
      <c r="I12" s="131" t="s">
        <v>10</v>
      </c>
      <c r="J12" s="131" t="s">
        <v>10</v>
      </c>
      <c r="K12" s="131" t="s">
        <v>17</v>
      </c>
    </row>
    <row r="13" spans="1:12" ht="15" customHeight="1" x14ac:dyDescent="0.25">
      <c r="A13" s="317"/>
      <c r="B13" s="127">
        <f>B8+1</f>
        <v>44645</v>
      </c>
      <c r="C13" s="127">
        <v>44659</v>
      </c>
      <c r="D13" s="127">
        <v>44673</v>
      </c>
      <c r="E13" s="132">
        <v>44687</v>
      </c>
      <c r="F13" s="127">
        <v>44701</v>
      </c>
      <c r="G13" s="127">
        <v>44715</v>
      </c>
      <c r="H13" s="128"/>
      <c r="I13" s="127">
        <v>44669</v>
      </c>
      <c r="J13" s="127">
        <v>44697</v>
      </c>
      <c r="K13" s="127">
        <v>44728</v>
      </c>
    </row>
    <row r="14" spans="1:12" s="90" customFormat="1" ht="9.75" customHeight="1" x14ac:dyDescent="0.25">
      <c r="A14" s="318" t="s">
        <v>34</v>
      </c>
      <c r="B14" s="86"/>
      <c r="C14" s="87"/>
      <c r="D14" s="87"/>
      <c r="E14" s="87"/>
      <c r="F14" s="87"/>
      <c r="G14" s="87"/>
      <c r="H14" s="88"/>
      <c r="I14" s="87"/>
      <c r="J14" s="87"/>
      <c r="K14" s="89"/>
    </row>
    <row r="15" spans="1:12" ht="16.8" x14ac:dyDescent="0.3">
      <c r="A15" s="319"/>
      <c r="B15" s="321" t="s">
        <v>21</v>
      </c>
      <c r="C15" s="322"/>
      <c r="D15" s="322"/>
      <c r="E15" s="322"/>
      <c r="F15" s="322"/>
      <c r="G15" s="322"/>
      <c r="H15" s="322"/>
      <c r="I15" s="322"/>
      <c r="J15" s="322"/>
      <c r="K15" s="323"/>
      <c r="L15" s="92"/>
    </row>
    <row r="16" spans="1:12" s="90" customFormat="1" ht="11.25" customHeight="1" x14ac:dyDescent="0.25">
      <c r="A16" s="320"/>
      <c r="B16" s="93"/>
      <c r="C16" s="94"/>
      <c r="D16" s="94"/>
      <c r="E16" s="94"/>
      <c r="F16" s="94"/>
      <c r="G16" s="95"/>
      <c r="H16" s="94"/>
      <c r="I16" s="96"/>
      <c r="J16" s="96"/>
      <c r="K16" s="97"/>
    </row>
    <row r="17" spans="1:11" s="90" customFormat="1" ht="17.25" customHeight="1" x14ac:dyDescent="0.25">
      <c r="A17" s="329" t="s">
        <v>74</v>
      </c>
      <c r="B17" s="111" t="s">
        <v>12</v>
      </c>
      <c r="C17" s="111" t="s">
        <v>12</v>
      </c>
      <c r="D17" s="111" t="s">
        <v>12</v>
      </c>
      <c r="E17" s="111" t="s">
        <v>12</v>
      </c>
      <c r="F17" s="111" t="s">
        <v>16</v>
      </c>
      <c r="G17" s="111" t="s">
        <v>12</v>
      </c>
      <c r="H17" s="278"/>
      <c r="I17" s="98" t="s">
        <v>17</v>
      </c>
      <c r="J17" s="119" t="s">
        <v>11</v>
      </c>
      <c r="K17" s="192" t="s">
        <v>12</v>
      </c>
    </row>
    <row r="18" spans="1:11" s="90" customFormat="1" ht="18.75" customHeight="1" x14ac:dyDescent="0.25">
      <c r="A18" s="330"/>
      <c r="B18" s="246">
        <f>B21-1</f>
        <v>44650</v>
      </c>
      <c r="C18" s="246">
        <f t="shared" ref="C18:G18" si="3">C21-1</f>
        <v>44664</v>
      </c>
      <c r="D18" s="246">
        <f t="shared" si="3"/>
        <v>44678</v>
      </c>
      <c r="E18" s="246">
        <f t="shared" si="3"/>
        <v>44692</v>
      </c>
      <c r="F18" s="246">
        <f t="shared" si="3"/>
        <v>44705</v>
      </c>
      <c r="G18" s="246">
        <f t="shared" si="3"/>
        <v>44720</v>
      </c>
      <c r="H18" s="279"/>
      <c r="I18" s="247" t="s">
        <v>89</v>
      </c>
      <c r="J18" s="248" t="s">
        <v>91</v>
      </c>
      <c r="K18" s="249" t="s">
        <v>92</v>
      </c>
    </row>
    <row r="19" spans="1:11" s="90" customFormat="1" ht="6" customHeight="1" x14ac:dyDescent="0.25">
      <c r="A19" s="331" t="s">
        <v>76</v>
      </c>
      <c r="B19" s="250"/>
      <c r="C19" s="250"/>
      <c r="D19" s="250"/>
      <c r="E19" s="250"/>
      <c r="F19" s="250"/>
      <c r="G19" s="251"/>
      <c r="H19" s="280"/>
      <c r="I19" s="252"/>
      <c r="J19" s="253"/>
      <c r="K19" s="254"/>
    </row>
    <row r="20" spans="1:11" s="90" customFormat="1" ht="15" customHeight="1" x14ac:dyDescent="0.25">
      <c r="A20" s="332"/>
      <c r="B20" s="250" t="s">
        <v>17</v>
      </c>
      <c r="C20" s="250" t="s">
        <v>17</v>
      </c>
      <c r="D20" s="250" t="s">
        <v>17</v>
      </c>
      <c r="E20" s="250" t="s">
        <v>17</v>
      </c>
      <c r="F20" s="250" t="s">
        <v>12</v>
      </c>
      <c r="G20" s="250" t="s">
        <v>17</v>
      </c>
      <c r="H20" s="280"/>
      <c r="I20" s="252" t="s">
        <v>11</v>
      </c>
      <c r="J20" s="253" t="s">
        <v>10</v>
      </c>
      <c r="K20" s="254" t="s">
        <v>17</v>
      </c>
    </row>
    <row r="21" spans="1:11" s="90" customFormat="1" ht="15" customHeight="1" x14ac:dyDescent="0.25">
      <c r="A21" s="332"/>
      <c r="B21" s="255">
        <f>B24-1</f>
        <v>44651</v>
      </c>
      <c r="C21" s="255">
        <f t="shared" ref="C21:G21" si="4">C24-1</f>
        <v>44665</v>
      </c>
      <c r="D21" s="255">
        <f t="shared" si="4"/>
        <v>44679</v>
      </c>
      <c r="E21" s="255">
        <f t="shared" si="4"/>
        <v>44693</v>
      </c>
      <c r="F21" s="255">
        <f t="shared" si="4"/>
        <v>44706</v>
      </c>
      <c r="G21" s="255">
        <f t="shared" si="4"/>
        <v>44721</v>
      </c>
      <c r="H21" s="281"/>
      <c r="I21" s="252" t="s">
        <v>90</v>
      </c>
      <c r="J21" s="255">
        <v>44704</v>
      </c>
      <c r="K21" s="256">
        <v>44735</v>
      </c>
    </row>
    <row r="22" spans="1:11" s="90" customFormat="1" ht="2.25" customHeight="1" x14ac:dyDescent="0.25">
      <c r="A22" s="333"/>
      <c r="B22" s="257"/>
      <c r="C22" s="257"/>
      <c r="D22" s="257"/>
      <c r="E22" s="257"/>
      <c r="F22" s="257"/>
      <c r="G22" s="258"/>
      <c r="H22" s="279"/>
      <c r="I22" s="259"/>
      <c r="J22" s="260"/>
      <c r="K22" s="261"/>
    </row>
    <row r="23" spans="1:11" s="90" customFormat="1" ht="17.25" customHeight="1" x14ac:dyDescent="0.25">
      <c r="A23" s="334" t="s">
        <v>75</v>
      </c>
      <c r="B23" s="115" t="s">
        <v>11</v>
      </c>
      <c r="C23" s="115" t="s">
        <v>11</v>
      </c>
      <c r="D23" s="115" t="s">
        <v>11</v>
      </c>
      <c r="E23" s="115" t="s">
        <v>11</v>
      </c>
      <c r="F23" s="115" t="s">
        <v>17</v>
      </c>
      <c r="G23" s="118" t="s">
        <v>11</v>
      </c>
      <c r="H23" s="278"/>
      <c r="I23" s="99" t="s">
        <v>10</v>
      </c>
      <c r="J23" s="122" t="s">
        <v>16</v>
      </c>
      <c r="K23" s="196" t="s">
        <v>11</v>
      </c>
    </row>
    <row r="24" spans="1:11" s="90" customFormat="1" ht="20.25" customHeight="1" x14ac:dyDescent="0.25">
      <c r="A24" s="335"/>
      <c r="B24" s="269">
        <v>44652</v>
      </c>
      <c r="C24" s="269">
        <v>44666</v>
      </c>
      <c r="D24" s="269">
        <v>44680</v>
      </c>
      <c r="E24" s="269">
        <v>44694</v>
      </c>
      <c r="F24" s="269">
        <v>44707</v>
      </c>
      <c r="G24" s="270">
        <v>44722</v>
      </c>
      <c r="H24" s="279"/>
      <c r="I24" s="274">
        <v>44676</v>
      </c>
      <c r="J24" s="269">
        <v>44705</v>
      </c>
      <c r="K24" s="272">
        <v>44736</v>
      </c>
    </row>
    <row r="25" spans="1:11" ht="15" customHeight="1" x14ac:dyDescent="0.25">
      <c r="A25" s="324" t="s">
        <v>30</v>
      </c>
      <c r="B25" s="327" t="s">
        <v>45</v>
      </c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x14ac:dyDescent="0.25">
      <c r="A26" s="325"/>
      <c r="B26" s="100" t="s">
        <v>10</v>
      </c>
      <c r="C26" s="100" t="s">
        <v>10</v>
      </c>
      <c r="D26" s="100" t="s">
        <v>10</v>
      </c>
      <c r="E26" s="100" t="s">
        <v>10</v>
      </c>
      <c r="F26" s="100" t="s">
        <v>11</v>
      </c>
      <c r="G26" s="100" t="s">
        <v>10</v>
      </c>
      <c r="H26" s="282"/>
      <c r="I26" s="100" t="s">
        <v>16</v>
      </c>
      <c r="J26" s="100" t="s">
        <v>12</v>
      </c>
      <c r="K26" s="101" t="s">
        <v>10</v>
      </c>
    </row>
    <row r="27" spans="1:11" x14ac:dyDescent="0.25">
      <c r="A27" s="326"/>
      <c r="B27" s="123" t="s">
        <v>80</v>
      </c>
      <c r="C27" s="124" t="s">
        <v>81</v>
      </c>
      <c r="D27" s="124" t="s">
        <v>82</v>
      </c>
      <c r="E27" s="124" t="s">
        <v>83</v>
      </c>
      <c r="F27" s="124" t="s">
        <v>84</v>
      </c>
      <c r="G27" s="124" t="s">
        <v>85</v>
      </c>
      <c r="H27" s="283"/>
      <c r="I27" s="124" t="s">
        <v>86</v>
      </c>
      <c r="J27" s="125" t="s">
        <v>87</v>
      </c>
      <c r="K27" s="126" t="s">
        <v>88</v>
      </c>
    </row>
    <row r="28" spans="1:11" x14ac:dyDescent="0.25">
      <c r="A28" s="110" t="s">
        <v>28</v>
      </c>
      <c r="B28" s="131" t="s">
        <v>16</v>
      </c>
      <c r="C28" s="131" t="s">
        <v>16</v>
      </c>
      <c r="D28" s="131" t="s">
        <v>16</v>
      </c>
      <c r="E28" s="131" t="s">
        <v>16</v>
      </c>
      <c r="F28" s="131" t="s">
        <v>16</v>
      </c>
      <c r="G28" s="131" t="s">
        <v>16</v>
      </c>
      <c r="H28" s="128"/>
      <c r="I28" s="131" t="s">
        <v>12</v>
      </c>
      <c r="J28" s="131" t="s">
        <v>17</v>
      </c>
      <c r="K28" s="131" t="s">
        <v>16</v>
      </c>
    </row>
    <row r="29" spans="1:11" x14ac:dyDescent="0.25">
      <c r="A29" s="107" t="s">
        <v>29</v>
      </c>
      <c r="B29" s="129">
        <v>44656</v>
      </c>
      <c r="C29" s="129">
        <v>44670</v>
      </c>
      <c r="D29" s="129">
        <v>44684</v>
      </c>
      <c r="E29" s="129">
        <v>44698</v>
      </c>
      <c r="F29" s="129">
        <v>44712</v>
      </c>
      <c r="G29" s="129">
        <v>44726</v>
      </c>
      <c r="H29" s="130"/>
      <c r="I29" s="129">
        <v>44678</v>
      </c>
      <c r="J29" s="129">
        <v>44707</v>
      </c>
      <c r="K29" s="129">
        <v>44740</v>
      </c>
    </row>
    <row r="30" spans="1:11" x14ac:dyDescent="0.25">
      <c r="A30" s="70" t="s">
        <v>13</v>
      </c>
      <c r="B30" s="131"/>
      <c r="C30" s="131"/>
      <c r="D30" s="131"/>
      <c r="E30" s="131"/>
      <c r="F30" s="131"/>
      <c r="G30" s="131"/>
      <c r="H30" s="128"/>
      <c r="I30" s="131"/>
      <c r="J30" s="131"/>
      <c r="K30" s="131"/>
    </row>
    <row r="31" spans="1:11" x14ac:dyDescent="0.25">
      <c r="A31" s="110" t="s">
        <v>32</v>
      </c>
      <c r="B31" s="131" t="s">
        <v>17</v>
      </c>
      <c r="C31" s="131" t="s">
        <v>17</v>
      </c>
      <c r="D31" s="131" t="s">
        <v>17</v>
      </c>
      <c r="E31" s="131" t="s">
        <v>17</v>
      </c>
      <c r="F31" s="131" t="s">
        <v>17</v>
      </c>
      <c r="G31" s="131" t="s">
        <v>17</v>
      </c>
      <c r="H31" s="128"/>
      <c r="I31" s="131" t="s">
        <v>11</v>
      </c>
      <c r="J31" s="131" t="s">
        <v>16</v>
      </c>
      <c r="K31" s="131" t="s">
        <v>17</v>
      </c>
    </row>
    <row r="32" spans="1:11" x14ac:dyDescent="0.25">
      <c r="A32" s="71" t="s">
        <v>33</v>
      </c>
      <c r="B32" s="129">
        <v>44658</v>
      </c>
      <c r="C32" s="129">
        <v>44672</v>
      </c>
      <c r="D32" s="129">
        <v>44686</v>
      </c>
      <c r="E32" s="129">
        <v>44700</v>
      </c>
      <c r="F32" s="129">
        <v>44714</v>
      </c>
      <c r="G32" s="129">
        <v>44728</v>
      </c>
      <c r="H32" s="130"/>
      <c r="I32" s="129">
        <v>44680</v>
      </c>
      <c r="J32" s="129">
        <v>44712</v>
      </c>
      <c r="K32" s="129">
        <v>44742</v>
      </c>
    </row>
    <row r="33" spans="1:11" x14ac:dyDescent="0.25">
      <c r="A33" s="77"/>
      <c r="B33" s="102"/>
      <c r="C33" s="102"/>
      <c r="D33" s="102"/>
      <c r="E33" s="102"/>
      <c r="F33" s="102"/>
      <c r="G33" s="102"/>
      <c r="H33" s="103"/>
      <c r="I33" s="102"/>
      <c r="J33" s="102"/>
      <c r="K33" s="102"/>
    </row>
    <row r="34" spans="1:11" x14ac:dyDescent="0.25">
      <c r="A34" s="12" t="s">
        <v>46</v>
      </c>
      <c r="I34" s="13"/>
      <c r="J34" s="13"/>
      <c r="K34" s="13"/>
    </row>
    <row r="35" spans="1:11" x14ac:dyDescent="0.25">
      <c r="A35" s="12"/>
    </row>
    <row r="36" spans="1:11" x14ac:dyDescent="0.25">
      <c r="A36" s="14"/>
    </row>
    <row r="37" spans="1:11" x14ac:dyDescent="0.25">
      <c r="A37" s="104"/>
    </row>
  </sheetData>
  <mergeCells count="16">
    <mergeCell ref="A1:K1"/>
    <mergeCell ref="A2:K2"/>
    <mergeCell ref="A3:K3"/>
    <mergeCell ref="B5:G5"/>
    <mergeCell ref="I7:I8"/>
    <mergeCell ref="J7:J8"/>
    <mergeCell ref="K7:K8"/>
    <mergeCell ref="B9:K9"/>
    <mergeCell ref="A12:A13"/>
    <mergeCell ref="A14:A16"/>
    <mergeCell ref="B15:K15"/>
    <mergeCell ref="A25:A27"/>
    <mergeCell ref="B25:K25"/>
    <mergeCell ref="A17:A18"/>
    <mergeCell ref="A19:A22"/>
    <mergeCell ref="A23:A24"/>
  </mergeCells>
  <printOptions horizontalCentered="1" verticalCentered="1"/>
  <pageMargins left="0" right="0" top="0" bottom="0" header="0.5" footer="0.5"/>
  <pageSetup scale="95" orientation="landscape" r:id="rId1"/>
  <headerFooter alignWithMargins="0">
    <oddFooter>&amp;RPrepared 11/23/2022
B Farleigh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3006-0CFD-40DC-B787-9834189DE0C5}">
  <sheetPr syncVertical="1" syncRef="A1" transitionEvaluation="1">
    <pageSetUpPr fitToPage="1"/>
  </sheetPr>
  <dimension ref="A1:P36"/>
  <sheetViews>
    <sheetView showGridLines="0" zoomScaleNormal="100" workbookViewId="0">
      <selection activeCell="H12" sqref="H12"/>
    </sheetView>
  </sheetViews>
  <sheetFormatPr defaultColWidth="8.42578125" defaultRowHeight="13.8" x14ac:dyDescent="0.25"/>
  <cols>
    <col min="1" max="1" width="37.85546875" style="1" customWidth="1"/>
    <col min="2" max="2" width="14.42578125" style="1" customWidth="1"/>
    <col min="3" max="3" width="14.28515625" style="1" customWidth="1"/>
    <col min="4" max="4" width="13.85546875" style="1" customWidth="1"/>
    <col min="5" max="5" width="13.7109375" style="1" customWidth="1"/>
    <col min="6" max="8" width="14.42578125" style="1" customWidth="1"/>
    <col min="9" max="9" width="1.28515625" style="1" customWidth="1"/>
    <col min="10" max="11" width="14.140625" style="1" customWidth="1"/>
    <col min="12" max="12" width="14.42578125" style="1" customWidth="1"/>
    <col min="13" max="15" width="8.42578125" style="1"/>
    <col min="16" max="16" width="15.140625" style="1" customWidth="1"/>
    <col min="17" max="16384" width="8.42578125" style="1"/>
  </cols>
  <sheetData>
    <row r="1" spans="1:16" x14ac:dyDescent="0.25">
      <c r="A1" s="336" t="s">
        <v>77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6" x14ac:dyDescent="0.25">
      <c r="A2" s="336" t="s">
        <v>47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6" x14ac:dyDescent="0.25">
      <c r="A3" s="336" t="s">
        <v>93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6" x14ac:dyDescent="0.25">
      <c r="E4" s="146"/>
      <c r="F4" s="4"/>
      <c r="G4" s="4"/>
      <c r="H4" s="4"/>
    </row>
    <row r="5" spans="1:16" x14ac:dyDescent="0.25">
      <c r="B5" s="147" t="s">
        <v>95</v>
      </c>
      <c r="C5" s="5"/>
      <c r="E5" s="5"/>
      <c r="F5" s="17"/>
      <c r="G5" s="147" t="s">
        <v>35</v>
      </c>
      <c r="J5" s="5"/>
      <c r="K5" s="7"/>
      <c r="L5" s="6"/>
    </row>
    <row r="6" spans="1:16" x14ac:dyDescent="0.25">
      <c r="B6" s="148" t="s">
        <v>1</v>
      </c>
      <c r="C6" s="149"/>
      <c r="D6" s="149"/>
      <c r="E6" s="149"/>
      <c r="F6" s="149"/>
      <c r="G6" s="150"/>
      <c r="H6" s="150"/>
      <c r="I6" s="151"/>
      <c r="J6" s="152"/>
      <c r="K6" s="153" t="s">
        <v>2</v>
      </c>
      <c r="L6" s="154"/>
    </row>
    <row r="7" spans="1:16" x14ac:dyDescent="0.25">
      <c r="A7" s="155" t="s">
        <v>3</v>
      </c>
      <c r="B7" s="156" t="s">
        <v>49</v>
      </c>
      <c r="C7" s="156" t="s">
        <v>50</v>
      </c>
      <c r="D7" s="156" t="s">
        <v>51</v>
      </c>
      <c r="E7" s="156" t="s">
        <v>52</v>
      </c>
      <c r="F7" s="157" t="s">
        <v>53</v>
      </c>
      <c r="G7" s="158" t="s">
        <v>54</v>
      </c>
      <c r="H7" s="159">
        <v>19</v>
      </c>
      <c r="I7" s="151"/>
      <c r="J7" s="160" t="s">
        <v>36</v>
      </c>
      <c r="K7" s="160" t="s">
        <v>37</v>
      </c>
      <c r="L7" s="160" t="s">
        <v>38</v>
      </c>
    </row>
    <row r="8" spans="1:16" x14ac:dyDescent="0.25">
      <c r="A8" s="161" t="s">
        <v>22</v>
      </c>
      <c r="B8" s="132">
        <v>44715</v>
      </c>
      <c r="C8" s="127">
        <v>44729</v>
      </c>
      <c r="D8" s="127">
        <v>44743</v>
      </c>
      <c r="E8" s="127">
        <v>44757</v>
      </c>
      <c r="F8" s="127">
        <v>44771</v>
      </c>
      <c r="G8" s="127">
        <v>44785</v>
      </c>
      <c r="H8" s="162">
        <v>44799</v>
      </c>
      <c r="I8" s="163"/>
      <c r="J8" s="340" t="s">
        <v>55</v>
      </c>
      <c r="K8" s="340" t="s">
        <v>56</v>
      </c>
      <c r="L8" s="340" t="s">
        <v>57</v>
      </c>
    </row>
    <row r="9" spans="1:16" x14ac:dyDescent="0.25">
      <c r="A9" s="164" t="s">
        <v>23</v>
      </c>
      <c r="B9" s="165" t="s">
        <v>94</v>
      </c>
      <c r="C9" s="166">
        <v>44742</v>
      </c>
      <c r="D9" s="166">
        <v>44756</v>
      </c>
      <c r="E9" s="166">
        <v>44770</v>
      </c>
      <c r="F9" s="166">
        <v>44784</v>
      </c>
      <c r="G9" s="166">
        <v>44798</v>
      </c>
      <c r="H9" s="167">
        <v>44812</v>
      </c>
      <c r="I9" s="168"/>
      <c r="J9" s="341"/>
      <c r="K9" s="341"/>
      <c r="L9" s="341"/>
      <c r="P9" s="169"/>
    </row>
    <row r="10" spans="1:16" x14ac:dyDescent="0.25">
      <c r="A10" s="108" t="s">
        <v>24</v>
      </c>
      <c r="B10" s="342" t="s">
        <v>25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4"/>
    </row>
    <row r="11" spans="1:16" x14ac:dyDescent="0.25">
      <c r="A11" s="108" t="s">
        <v>26</v>
      </c>
      <c r="B11" s="83">
        <v>44722</v>
      </c>
      <c r="C11" s="83">
        <v>44736</v>
      </c>
      <c r="D11" s="83">
        <v>44750</v>
      </c>
      <c r="E11" s="83">
        <v>44764</v>
      </c>
      <c r="F11" s="83">
        <v>44778</v>
      </c>
      <c r="G11" s="83">
        <v>44792</v>
      </c>
      <c r="H11" s="83">
        <v>44806</v>
      </c>
      <c r="I11" s="188"/>
      <c r="J11" s="84">
        <v>44750</v>
      </c>
      <c r="K11" s="84">
        <v>44783</v>
      </c>
      <c r="L11" s="84">
        <v>44812</v>
      </c>
    </row>
    <row r="12" spans="1:16" ht="41.4" x14ac:dyDescent="0.25">
      <c r="A12" s="109" t="s">
        <v>27</v>
      </c>
      <c r="B12" s="85">
        <f>B8-56</f>
        <v>44659</v>
      </c>
      <c r="C12" s="85">
        <f t="shared" ref="C12:H12" si="0">C8-56</f>
        <v>44673</v>
      </c>
      <c r="D12" s="85">
        <f t="shared" si="0"/>
        <v>44687</v>
      </c>
      <c r="E12" s="85">
        <f>E8-56</f>
        <v>44701</v>
      </c>
      <c r="F12" s="85">
        <f t="shared" si="0"/>
        <v>44715</v>
      </c>
      <c r="G12" s="85">
        <f t="shared" si="0"/>
        <v>44729</v>
      </c>
      <c r="H12" s="85">
        <f t="shared" si="0"/>
        <v>44743</v>
      </c>
      <c r="I12" s="75"/>
      <c r="J12" s="76">
        <v>44682</v>
      </c>
      <c r="K12" s="76">
        <v>44713</v>
      </c>
      <c r="L12" s="76">
        <v>44743</v>
      </c>
      <c r="P12" s="169"/>
    </row>
    <row r="13" spans="1:16" ht="15" customHeight="1" x14ac:dyDescent="0.25">
      <c r="A13" s="345" t="s">
        <v>58</v>
      </c>
      <c r="B13" s="131" t="s">
        <v>11</v>
      </c>
      <c r="C13" s="131" t="s">
        <v>11</v>
      </c>
      <c r="D13" s="131" t="s">
        <v>11</v>
      </c>
      <c r="E13" s="131" t="s">
        <v>11</v>
      </c>
      <c r="F13" s="131" t="s">
        <v>11</v>
      </c>
      <c r="G13" s="131" t="s">
        <v>11</v>
      </c>
      <c r="H13" s="103" t="s">
        <v>11</v>
      </c>
      <c r="I13" s="163"/>
      <c r="J13" s="131" t="s">
        <v>11</v>
      </c>
      <c r="K13" s="131" t="s">
        <v>12</v>
      </c>
      <c r="L13" s="131" t="s">
        <v>17</v>
      </c>
    </row>
    <row r="14" spans="1:16" x14ac:dyDescent="0.25">
      <c r="A14" s="346"/>
      <c r="B14" s="170">
        <v>44729</v>
      </c>
      <c r="C14" s="171">
        <v>44743</v>
      </c>
      <c r="D14" s="171">
        <v>44757</v>
      </c>
      <c r="E14" s="171">
        <v>44771</v>
      </c>
      <c r="F14" s="171">
        <v>44785</v>
      </c>
      <c r="G14" s="171">
        <v>44799</v>
      </c>
      <c r="H14" s="167">
        <v>44813</v>
      </c>
      <c r="I14" s="172"/>
      <c r="J14" s="166">
        <v>44757</v>
      </c>
      <c r="K14" s="166">
        <v>44790</v>
      </c>
      <c r="L14" s="166">
        <v>44819</v>
      </c>
    </row>
    <row r="15" spans="1:16" ht="11.25" customHeight="1" x14ac:dyDescent="0.25">
      <c r="A15" s="347" t="s">
        <v>34</v>
      </c>
      <c r="B15" s="86"/>
      <c r="C15" s="91"/>
      <c r="D15" s="91"/>
      <c r="E15" s="91"/>
      <c r="F15" s="91"/>
      <c r="G15" s="91"/>
      <c r="H15" s="28"/>
      <c r="I15" s="91"/>
      <c r="J15" s="91"/>
      <c r="K15" s="91"/>
      <c r="L15" s="89"/>
    </row>
    <row r="16" spans="1:16" ht="16.8" x14ac:dyDescent="0.3">
      <c r="A16" s="348"/>
      <c r="B16" s="350" t="s">
        <v>59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2"/>
    </row>
    <row r="17" spans="1:13" ht="11.25" customHeight="1" x14ac:dyDescent="0.25">
      <c r="A17" s="349"/>
      <c r="B17" s="173"/>
      <c r="C17" s="174"/>
      <c r="D17" s="174"/>
      <c r="E17" s="174"/>
      <c r="F17" s="174"/>
      <c r="G17" s="174"/>
      <c r="H17" s="175"/>
      <c r="I17" s="96"/>
      <c r="J17" s="174"/>
      <c r="K17" s="174"/>
      <c r="L17" s="176"/>
    </row>
    <row r="18" spans="1:13" s="90" customFormat="1" ht="16.5" customHeight="1" x14ac:dyDescent="0.25">
      <c r="A18" s="329" t="s">
        <v>74</v>
      </c>
      <c r="B18" s="177" t="s">
        <v>16</v>
      </c>
      <c r="C18" s="177" t="s">
        <v>12</v>
      </c>
      <c r="D18" s="177" t="s">
        <v>12</v>
      </c>
      <c r="E18" s="177" t="s">
        <v>12</v>
      </c>
      <c r="F18" s="177" t="s">
        <v>12</v>
      </c>
      <c r="G18" s="177" t="s">
        <v>16</v>
      </c>
      <c r="H18" s="177" t="s">
        <v>12</v>
      </c>
      <c r="I18" s="178"/>
      <c r="J18" s="179" t="s">
        <v>17</v>
      </c>
      <c r="K18" s="179" t="s">
        <v>16</v>
      </c>
      <c r="L18" s="192" t="s">
        <v>17</v>
      </c>
    </row>
    <row r="19" spans="1:13" s="90" customFormat="1" ht="17.25" customHeight="1" x14ac:dyDescent="0.25">
      <c r="A19" s="330"/>
      <c r="B19" s="246">
        <f>B22-1</f>
        <v>44733</v>
      </c>
      <c r="C19" s="246">
        <f t="shared" ref="C19:H19" si="1">C22-1</f>
        <v>44748</v>
      </c>
      <c r="D19" s="246">
        <f t="shared" si="1"/>
        <v>44762</v>
      </c>
      <c r="E19" s="246">
        <f t="shared" si="1"/>
        <v>44776</v>
      </c>
      <c r="F19" s="246">
        <f t="shared" si="1"/>
        <v>44790</v>
      </c>
      <c r="G19" s="246">
        <f t="shared" si="1"/>
        <v>44803</v>
      </c>
      <c r="H19" s="246">
        <f t="shared" si="1"/>
        <v>44818</v>
      </c>
      <c r="I19" s="262"/>
      <c r="J19" s="248" t="s">
        <v>98</v>
      </c>
      <c r="K19" s="248" t="s">
        <v>97</v>
      </c>
      <c r="L19" s="249" t="s">
        <v>96</v>
      </c>
    </row>
    <row r="20" spans="1:13" s="90" customFormat="1" ht="9" customHeight="1" x14ac:dyDescent="0.25">
      <c r="A20" s="331" t="s">
        <v>76</v>
      </c>
      <c r="B20" s="112"/>
      <c r="C20" s="112"/>
      <c r="D20" s="112"/>
      <c r="E20" s="112"/>
      <c r="F20" s="112"/>
      <c r="G20" s="116"/>
      <c r="H20" s="116"/>
      <c r="I20" s="178"/>
      <c r="J20" s="120"/>
      <c r="K20" s="120"/>
      <c r="L20" s="193"/>
    </row>
    <row r="21" spans="1:13" s="90" customFormat="1" ht="15" customHeight="1" x14ac:dyDescent="0.25">
      <c r="A21" s="332"/>
      <c r="B21" s="112" t="s">
        <v>12</v>
      </c>
      <c r="C21" s="112" t="s">
        <v>17</v>
      </c>
      <c r="D21" s="112" t="s">
        <v>17</v>
      </c>
      <c r="E21" s="112" t="s">
        <v>17</v>
      </c>
      <c r="F21" s="112" t="s">
        <v>17</v>
      </c>
      <c r="G21" s="112" t="s">
        <v>12</v>
      </c>
      <c r="H21" s="112" t="s">
        <v>17</v>
      </c>
      <c r="I21" s="178"/>
      <c r="J21" s="120" t="s">
        <v>11</v>
      </c>
      <c r="K21" s="120" t="s">
        <v>12</v>
      </c>
      <c r="L21" s="193" t="s">
        <v>11</v>
      </c>
    </row>
    <row r="22" spans="1:13" s="90" customFormat="1" ht="15" customHeight="1" x14ac:dyDescent="0.25">
      <c r="A22" s="332"/>
      <c r="B22" s="113">
        <f>B25-1</f>
        <v>44734</v>
      </c>
      <c r="C22" s="113">
        <f t="shared" ref="C22:H22" si="2">C25-1</f>
        <v>44749</v>
      </c>
      <c r="D22" s="113">
        <f t="shared" si="2"/>
        <v>44763</v>
      </c>
      <c r="E22" s="113">
        <f t="shared" si="2"/>
        <v>44777</v>
      </c>
      <c r="F22" s="113">
        <f t="shared" si="2"/>
        <v>44791</v>
      </c>
      <c r="G22" s="113">
        <f t="shared" si="2"/>
        <v>44804</v>
      </c>
      <c r="H22" s="113">
        <f t="shared" si="2"/>
        <v>44819</v>
      </c>
      <c r="I22" s="178"/>
      <c r="J22" s="113">
        <v>44764</v>
      </c>
      <c r="K22" s="113">
        <f>K25-1</f>
        <v>44797</v>
      </c>
      <c r="L22" s="194">
        <v>44827</v>
      </c>
    </row>
    <row r="23" spans="1:13" s="90" customFormat="1" ht="3" customHeight="1" x14ac:dyDescent="0.25">
      <c r="A23" s="333"/>
      <c r="B23" s="114"/>
      <c r="C23" s="114"/>
      <c r="D23" s="114"/>
      <c r="E23" s="114"/>
      <c r="F23" s="114"/>
      <c r="G23" s="117"/>
      <c r="H23" s="117"/>
      <c r="I23" s="180"/>
      <c r="J23" s="121"/>
      <c r="K23" s="121"/>
      <c r="L23" s="195"/>
    </row>
    <row r="24" spans="1:13" s="90" customFormat="1" ht="15" customHeight="1" x14ac:dyDescent="0.25">
      <c r="A24" s="334" t="s">
        <v>75</v>
      </c>
      <c r="B24" s="115" t="s">
        <v>17</v>
      </c>
      <c r="C24" s="115" t="s">
        <v>11</v>
      </c>
      <c r="D24" s="115" t="s">
        <v>11</v>
      </c>
      <c r="E24" s="115" t="s">
        <v>11</v>
      </c>
      <c r="F24" s="115" t="s">
        <v>11</v>
      </c>
      <c r="G24" s="115" t="s">
        <v>17</v>
      </c>
      <c r="H24" s="115" t="s">
        <v>11</v>
      </c>
      <c r="I24" s="178"/>
      <c r="J24" s="122" t="s">
        <v>10</v>
      </c>
      <c r="K24" s="122" t="s">
        <v>17</v>
      </c>
      <c r="L24" s="196" t="s">
        <v>10</v>
      </c>
    </row>
    <row r="25" spans="1:13" s="90" customFormat="1" ht="18.75" customHeight="1" x14ac:dyDescent="0.25">
      <c r="A25" s="335"/>
      <c r="B25" s="269">
        <v>44735</v>
      </c>
      <c r="C25" s="269">
        <v>44750</v>
      </c>
      <c r="D25" s="269">
        <v>44764</v>
      </c>
      <c r="E25" s="269">
        <v>44778</v>
      </c>
      <c r="F25" s="269">
        <v>44792</v>
      </c>
      <c r="G25" s="270">
        <v>44805</v>
      </c>
      <c r="H25" s="270">
        <v>44820</v>
      </c>
      <c r="I25" s="271"/>
      <c r="J25" s="269">
        <v>44767</v>
      </c>
      <c r="K25" s="269">
        <v>44798</v>
      </c>
      <c r="L25" s="272">
        <v>44830</v>
      </c>
    </row>
    <row r="26" spans="1:13" x14ac:dyDescent="0.25">
      <c r="A26" s="324" t="s">
        <v>30</v>
      </c>
      <c r="B26" s="353" t="s">
        <v>45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28"/>
      <c r="M26" s="181"/>
    </row>
    <row r="27" spans="1:13" x14ac:dyDescent="0.25">
      <c r="A27" s="325"/>
      <c r="B27" s="100" t="s">
        <v>11</v>
      </c>
      <c r="C27" s="100" t="s">
        <v>10</v>
      </c>
      <c r="D27" s="100" t="s">
        <v>10</v>
      </c>
      <c r="E27" s="100" t="s">
        <v>10</v>
      </c>
      <c r="F27" s="100" t="s">
        <v>10</v>
      </c>
      <c r="G27" s="100" t="s">
        <v>11</v>
      </c>
      <c r="H27" s="264" t="s">
        <v>10</v>
      </c>
      <c r="I27" s="182"/>
      <c r="J27" s="100" t="s">
        <v>16</v>
      </c>
      <c r="K27" s="100" t="s">
        <v>11</v>
      </c>
      <c r="L27" s="101" t="s">
        <v>16</v>
      </c>
    </row>
    <row r="28" spans="1:13" x14ac:dyDescent="0.25">
      <c r="A28" s="326"/>
      <c r="B28" s="265">
        <v>44736</v>
      </c>
      <c r="C28" s="266">
        <v>44753</v>
      </c>
      <c r="D28" s="266">
        <v>44767</v>
      </c>
      <c r="E28" s="266">
        <v>44781</v>
      </c>
      <c r="F28" s="266">
        <v>44795</v>
      </c>
      <c r="G28" s="266">
        <v>44806</v>
      </c>
      <c r="H28" s="267">
        <v>44823</v>
      </c>
      <c r="I28" s="182"/>
      <c r="J28" s="265">
        <v>44768</v>
      </c>
      <c r="K28" s="266">
        <v>44799</v>
      </c>
      <c r="L28" s="268">
        <v>44831</v>
      </c>
    </row>
    <row r="29" spans="1:13" x14ac:dyDescent="0.25">
      <c r="A29" s="183" t="s">
        <v>28</v>
      </c>
      <c r="B29" s="131" t="s">
        <v>10</v>
      </c>
      <c r="C29" s="131" t="s">
        <v>16</v>
      </c>
      <c r="D29" s="131" t="s">
        <v>16</v>
      </c>
      <c r="E29" s="131" t="s">
        <v>16</v>
      </c>
      <c r="F29" s="131" t="s">
        <v>16</v>
      </c>
      <c r="G29" s="131" t="s">
        <v>16</v>
      </c>
      <c r="H29" s="189" t="s">
        <v>16</v>
      </c>
      <c r="I29" s="263"/>
      <c r="J29" s="131" t="s">
        <v>12</v>
      </c>
      <c r="K29" s="131" t="s">
        <v>10</v>
      </c>
      <c r="L29" s="131" t="s">
        <v>12</v>
      </c>
    </row>
    <row r="30" spans="1:13" x14ac:dyDescent="0.25">
      <c r="A30" s="164" t="s">
        <v>29</v>
      </c>
      <c r="B30" s="166">
        <v>44739</v>
      </c>
      <c r="C30" s="166">
        <v>44754</v>
      </c>
      <c r="D30" s="166">
        <v>44768</v>
      </c>
      <c r="E30" s="166">
        <v>44782</v>
      </c>
      <c r="F30" s="166">
        <v>44796</v>
      </c>
      <c r="G30" s="166">
        <v>44810</v>
      </c>
      <c r="H30" s="191">
        <v>44824</v>
      </c>
      <c r="I30" s="190"/>
      <c r="J30" s="166">
        <v>44769</v>
      </c>
      <c r="K30" s="166">
        <v>44802</v>
      </c>
      <c r="L30" s="166">
        <v>44832</v>
      </c>
    </row>
    <row r="31" spans="1:13" x14ac:dyDescent="0.25">
      <c r="A31" s="184" t="s">
        <v>13</v>
      </c>
      <c r="B31" s="131"/>
      <c r="C31" s="131"/>
      <c r="D31" s="131"/>
      <c r="E31" s="131"/>
      <c r="F31" s="131"/>
      <c r="G31" s="131"/>
      <c r="H31" s="77"/>
      <c r="I31" s="190"/>
      <c r="J31" s="131"/>
      <c r="K31" s="131"/>
      <c r="L31" s="131"/>
    </row>
    <row r="32" spans="1:13" x14ac:dyDescent="0.25">
      <c r="A32" s="183" t="s">
        <v>32</v>
      </c>
      <c r="B32" s="131" t="s">
        <v>17</v>
      </c>
      <c r="C32" s="131" t="s">
        <v>17</v>
      </c>
      <c r="D32" s="131" t="s">
        <v>17</v>
      </c>
      <c r="E32" s="131" t="s">
        <v>17</v>
      </c>
      <c r="F32" s="131" t="s">
        <v>17</v>
      </c>
      <c r="G32" s="131" t="s">
        <v>17</v>
      </c>
      <c r="H32" s="103" t="s">
        <v>17</v>
      </c>
      <c r="I32" s="190"/>
      <c r="J32" s="131" t="s">
        <v>11</v>
      </c>
      <c r="K32" s="131" t="s">
        <v>12</v>
      </c>
      <c r="L32" s="131" t="s">
        <v>11</v>
      </c>
    </row>
    <row r="33" spans="1:12" x14ac:dyDescent="0.25">
      <c r="A33" s="185" t="s">
        <v>33</v>
      </c>
      <c r="B33" s="166">
        <v>44742</v>
      </c>
      <c r="C33" s="166">
        <v>44756</v>
      </c>
      <c r="D33" s="166">
        <v>44770</v>
      </c>
      <c r="E33" s="166">
        <v>44784</v>
      </c>
      <c r="F33" s="166">
        <v>44798</v>
      </c>
      <c r="G33" s="166">
        <v>44812</v>
      </c>
      <c r="H33" s="167">
        <v>44826</v>
      </c>
      <c r="I33" s="190"/>
      <c r="J33" s="166">
        <v>44771</v>
      </c>
      <c r="K33" s="166">
        <v>44804</v>
      </c>
      <c r="L33" s="166">
        <v>44834</v>
      </c>
    </row>
    <row r="34" spans="1:12" ht="10.5" customHeight="1" x14ac:dyDescent="0.25">
      <c r="C34" s="186"/>
      <c r="D34" s="186"/>
      <c r="E34" s="186"/>
      <c r="F34" s="186"/>
      <c r="G34" s="186"/>
      <c r="H34" s="186"/>
      <c r="J34" s="187"/>
      <c r="K34" s="187"/>
      <c r="L34" s="187"/>
    </row>
    <row r="35" spans="1:12" x14ac:dyDescent="0.25">
      <c r="A35" s="12" t="s">
        <v>46</v>
      </c>
      <c r="B35"/>
      <c r="C35"/>
    </row>
    <row r="36" spans="1:12" x14ac:dyDescent="0.25">
      <c r="A36" s="104" t="s">
        <v>60</v>
      </c>
      <c r="B36" s="104"/>
    </row>
  </sheetData>
  <mergeCells count="15">
    <mergeCell ref="B10:L10"/>
    <mergeCell ref="A13:A14"/>
    <mergeCell ref="A15:A17"/>
    <mergeCell ref="B16:L16"/>
    <mergeCell ref="A26:A28"/>
    <mergeCell ref="B26:L26"/>
    <mergeCell ref="A18:A19"/>
    <mergeCell ref="A20:A23"/>
    <mergeCell ref="A24:A25"/>
    <mergeCell ref="A1:L1"/>
    <mergeCell ref="A2:L2"/>
    <mergeCell ref="A3:L3"/>
    <mergeCell ref="J8:J9"/>
    <mergeCell ref="K8:K9"/>
    <mergeCell ref="L8:L9"/>
  </mergeCells>
  <printOptions horizontalCentered="1" verticalCentered="1"/>
  <pageMargins left="0" right="0" top="0" bottom="0" header="0.5" footer="0.25"/>
  <pageSetup scale="94" orientation="landscape" r:id="rId1"/>
  <headerFooter alignWithMargins="0">
    <oddFooter>&amp;RPrepared 11/23/2022
B Farleigh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4A83-D1E5-4619-9E9D-71AB24C971A1}">
  <sheetPr syncVertical="1" syncRef="A4" transitionEvaluation="1">
    <pageSetUpPr fitToPage="1"/>
  </sheetPr>
  <dimension ref="A1:P37"/>
  <sheetViews>
    <sheetView showGridLines="0" tabSelected="1" topLeftCell="A4" zoomScaleNormal="100" workbookViewId="0">
      <selection activeCell="H12" sqref="H12"/>
    </sheetView>
  </sheetViews>
  <sheetFormatPr defaultColWidth="8.42578125" defaultRowHeight="13.8" x14ac:dyDescent="0.25"/>
  <cols>
    <col min="1" max="1" width="38.140625" style="1" customWidth="1"/>
    <col min="2" max="2" width="14" style="1" customWidth="1"/>
    <col min="3" max="3" width="14.42578125" style="1" customWidth="1"/>
    <col min="4" max="4" width="13.85546875" style="1" customWidth="1"/>
    <col min="5" max="5" width="14" style="1" customWidth="1"/>
    <col min="6" max="7" width="14.140625" style="1" customWidth="1"/>
    <col min="8" max="8" width="16.28515625" style="1" customWidth="1"/>
    <col min="9" max="9" width="1.7109375" style="1" customWidth="1"/>
    <col min="10" max="10" width="14.140625" style="1" customWidth="1"/>
    <col min="11" max="11" width="14.85546875" style="1" customWidth="1"/>
    <col min="12" max="12" width="15.28515625" style="1" customWidth="1"/>
    <col min="13" max="13" width="8.42578125" style="1"/>
    <col min="14" max="14" width="11.85546875" style="1" bestFit="1" customWidth="1"/>
    <col min="15" max="16384" width="8.42578125" style="1"/>
  </cols>
  <sheetData>
    <row r="1" spans="1:16" x14ac:dyDescent="0.25">
      <c r="A1" s="336" t="s">
        <v>77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6" x14ac:dyDescent="0.25">
      <c r="A2" s="336" t="s">
        <v>61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6" x14ac:dyDescent="0.25">
      <c r="A3" s="336" t="s">
        <v>99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6" ht="7.5" customHeight="1" x14ac:dyDescent="0.25">
      <c r="D4" s="146"/>
      <c r="E4" s="4"/>
    </row>
    <row r="5" spans="1:16" x14ac:dyDescent="0.25">
      <c r="B5" s="5"/>
      <c r="C5" s="6"/>
      <c r="D5" s="5"/>
      <c r="E5" s="5"/>
      <c r="F5" s="7" t="s">
        <v>35</v>
      </c>
      <c r="G5" s="5"/>
      <c r="H5" s="6" t="s">
        <v>48</v>
      </c>
      <c r="I5" s="5"/>
      <c r="J5" s="5"/>
      <c r="K5" s="5"/>
      <c r="L5" s="5" t="s">
        <v>73</v>
      </c>
    </row>
    <row r="6" spans="1:16" x14ac:dyDescent="0.25">
      <c r="B6" s="197"/>
      <c r="C6" s="198"/>
      <c r="D6" s="199" t="s">
        <v>1</v>
      </c>
      <c r="E6" s="199"/>
      <c r="F6" s="200"/>
      <c r="G6" s="200"/>
      <c r="H6" s="201"/>
      <c r="I6" s="202"/>
      <c r="J6" s="152"/>
      <c r="K6" s="153" t="s">
        <v>2</v>
      </c>
      <c r="L6" s="154"/>
    </row>
    <row r="7" spans="1:16" x14ac:dyDescent="0.25">
      <c r="A7" s="203" t="s">
        <v>3</v>
      </c>
      <c r="B7" s="156" t="s">
        <v>62</v>
      </c>
      <c r="C7" s="156" t="s">
        <v>63</v>
      </c>
      <c r="D7" s="156" t="s">
        <v>64</v>
      </c>
      <c r="E7" s="156" t="s">
        <v>65</v>
      </c>
      <c r="F7" s="156" t="s">
        <v>66</v>
      </c>
      <c r="G7" s="156" t="s">
        <v>67</v>
      </c>
      <c r="H7" s="157" t="s">
        <v>68</v>
      </c>
      <c r="I7" s="204"/>
      <c r="J7" s="160" t="s">
        <v>39</v>
      </c>
      <c r="K7" s="160" t="s">
        <v>40</v>
      </c>
      <c r="L7" s="160" t="s">
        <v>41</v>
      </c>
    </row>
    <row r="8" spans="1:16" x14ac:dyDescent="0.25">
      <c r="A8" s="205" t="s">
        <v>22</v>
      </c>
      <c r="B8" s="206">
        <v>44813</v>
      </c>
      <c r="C8" s="207">
        <v>44827</v>
      </c>
      <c r="D8" s="207">
        <v>44841</v>
      </c>
      <c r="E8" s="207">
        <v>44855</v>
      </c>
      <c r="F8" s="207">
        <v>44869</v>
      </c>
      <c r="G8" s="207">
        <v>44883</v>
      </c>
      <c r="H8" s="208">
        <v>44897</v>
      </c>
      <c r="I8" s="209"/>
      <c r="J8" s="354" t="s">
        <v>69</v>
      </c>
      <c r="K8" s="356" t="s">
        <v>70</v>
      </c>
      <c r="L8" s="356" t="s">
        <v>71</v>
      </c>
      <c r="N8" s="169"/>
    </row>
    <row r="9" spans="1:16" x14ac:dyDescent="0.25">
      <c r="A9" s="210" t="s">
        <v>23</v>
      </c>
      <c r="B9" s="211">
        <v>44826</v>
      </c>
      <c r="C9" s="211">
        <v>44840</v>
      </c>
      <c r="D9" s="211">
        <v>44854</v>
      </c>
      <c r="E9" s="211">
        <v>44868</v>
      </c>
      <c r="F9" s="211">
        <v>44882</v>
      </c>
      <c r="G9" s="211">
        <v>44896</v>
      </c>
      <c r="H9" s="212">
        <v>44910</v>
      </c>
      <c r="I9" s="209"/>
      <c r="J9" s="355"/>
      <c r="K9" s="357"/>
      <c r="L9" s="357"/>
    </row>
    <row r="10" spans="1:16" x14ac:dyDescent="0.25">
      <c r="A10" s="108" t="s">
        <v>24</v>
      </c>
      <c r="B10" s="342" t="s">
        <v>25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4"/>
    </row>
    <row r="11" spans="1:16" ht="16.5" customHeight="1" x14ac:dyDescent="0.25">
      <c r="A11" s="108" t="s">
        <v>26</v>
      </c>
      <c r="B11" s="83">
        <v>44820</v>
      </c>
      <c r="C11" s="83">
        <v>44834</v>
      </c>
      <c r="D11" s="83">
        <v>44848</v>
      </c>
      <c r="E11" s="83">
        <v>44862</v>
      </c>
      <c r="F11" s="83">
        <v>44876</v>
      </c>
      <c r="G11" s="83">
        <v>44888</v>
      </c>
      <c r="H11" s="83">
        <v>44904</v>
      </c>
      <c r="I11" s="188"/>
      <c r="J11" s="84">
        <v>44844</v>
      </c>
      <c r="K11" s="84">
        <v>44872</v>
      </c>
      <c r="L11" s="84">
        <v>44901</v>
      </c>
    </row>
    <row r="12" spans="1:16" ht="49.5" customHeight="1" x14ac:dyDescent="0.25">
      <c r="A12" s="109" t="s">
        <v>27</v>
      </c>
      <c r="B12" s="85">
        <f>B8-56</f>
        <v>44757</v>
      </c>
      <c r="C12" s="85">
        <f t="shared" ref="C12:H12" si="0">C8-56</f>
        <v>44771</v>
      </c>
      <c r="D12" s="85">
        <f t="shared" si="0"/>
        <v>44785</v>
      </c>
      <c r="E12" s="85">
        <f>E8-56</f>
        <v>44799</v>
      </c>
      <c r="F12" s="85">
        <f t="shared" si="0"/>
        <v>44813</v>
      </c>
      <c r="G12" s="85">
        <f t="shared" si="0"/>
        <v>44827</v>
      </c>
      <c r="H12" s="85">
        <f t="shared" si="0"/>
        <v>44841</v>
      </c>
      <c r="I12" s="75"/>
      <c r="J12" s="76">
        <v>44774</v>
      </c>
      <c r="K12" s="76">
        <v>44805</v>
      </c>
      <c r="L12" s="76">
        <v>44835</v>
      </c>
      <c r="P12" s="169"/>
    </row>
    <row r="13" spans="1:16" x14ac:dyDescent="0.25">
      <c r="A13" s="358" t="s">
        <v>58</v>
      </c>
      <c r="B13" s="213" t="s">
        <v>11</v>
      </c>
      <c r="C13" s="213" t="s">
        <v>11</v>
      </c>
      <c r="D13" s="213" t="s">
        <v>11</v>
      </c>
      <c r="E13" s="213" t="s">
        <v>11</v>
      </c>
      <c r="F13" s="213" t="s">
        <v>11</v>
      </c>
      <c r="G13" s="213" t="s">
        <v>11</v>
      </c>
      <c r="H13" s="214" t="s">
        <v>11</v>
      </c>
      <c r="I13" s="215"/>
      <c r="J13" s="213" t="s">
        <v>10</v>
      </c>
      <c r="K13" s="213" t="s">
        <v>10</v>
      </c>
      <c r="L13" s="213" t="s">
        <v>16</v>
      </c>
    </row>
    <row r="14" spans="1:16" x14ac:dyDescent="0.25">
      <c r="A14" s="359"/>
      <c r="B14" s="207">
        <v>44827</v>
      </c>
      <c r="C14" s="207">
        <v>44841</v>
      </c>
      <c r="D14" s="207">
        <v>44855</v>
      </c>
      <c r="E14" s="207">
        <v>44869</v>
      </c>
      <c r="F14" s="207">
        <v>44883</v>
      </c>
      <c r="G14" s="207">
        <v>44897</v>
      </c>
      <c r="H14" s="208">
        <v>44911</v>
      </c>
      <c r="I14" s="209"/>
      <c r="J14" s="207">
        <v>44851</v>
      </c>
      <c r="K14" s="207">
        <v>44879</v>
      </c>
      <c r="L14" s="207">
        <v>44908</v>
      </c>
    </row>
    <row r="15" spans="1:16" ht="9" customHeight="1" x14ac:dyDescent="0.25">
      <c r="A15" s="360" t="s">
        <v>34</v>
      </c>
      <c r="B15" s="216"/>
      <c r="C15" s="217"/>
      <c r="D15" s="217"/>
      <c r="E15" s="217"/>
      <c r="F15" s="217"/>
      <c r="G15" s="217"/>
      <c r="H15" s="217"/>
      <c r="I15" s="214"/>
      <c r="J15" s="217"/>
      <c r="K15" s="217"/>
      <c r="L15" s="218"/>
    </row>
    <row r="16" spans="1:16" ht="16.8" x14ac:dyDescent="0.3">
      <c r="A16" s="361"/>
      <c r="B16" s="363" t="s">
        <v>21</v>
      </c>
      <c r="C16" s="364"/>
      <c r="D16" s="364"/>
      <c r="E16" s="364"/>
      <c r="F16" s="364"/>
      <c r="G16" s="364"/>
      <c r="H16" s="364"/>
      <c r="I16" s="364"/>
      <c r="J16" s="364"/>
      <c r="K16" s="364"/>
      <c r="L16" s="365"/>
    </row>
    <row r="17" spans="1:12" ht="8.25" customHeight="1" x14ac:dyDescent="0.25">
      <c r="A17" s="362"/>
      <c r="B17" s="219"/>
      <c r="C17" s="220"/>
      <c r="D17" s="221"/>
      <c r="E17" s="221"/>
      <c r="F17" s="221"/>
      <c r="G17" s="221"/>
      <c r="H17" s="221"/>
      <c r="I17" s="221"/>
      <c r="J17" s="220"/>
      <c r="K17" s="220"/>
      <c r="L17" s="222"/>
    </row>
    <row r="18" spans="1:12" s="90" customFormat="1" ht="18.75" customHeight="1" x14ac:dyDescent="0.25">
      <c r="A18" s="329" t="s">
        <v>74</v>
      </c>
      <c r="B18" s="177" t="s">
        <v>12</v>
      </c>
      <c r="C18" s="177" t="s">
        <v>12</v>
      </c>
      <c r="D18" s="177" t="s">
        <v>12</v>
      </c>
      <c r="E18" s="177" t="s">
        <v>12</v>
      </c>
      <c r="F18" s="177" t="s">
        <v>10</v>
      </c>
      <c r="G18" s="177" t="s">
        <v>12</v>
      </c>
      <c r="H18" s="177" t="s">
        <v>16</v>
      </c>
      <c r="I18" s="178"/>
      <c r="J18" s="179" t="s">
        <v>11</v>
      </c>
      <c r="K18" s="179" t="s">
        <v>11</v>
      </c>
      <c r="L18" s="192" t="s">
        <v>10</v>
      </c>
    </row>
    <row r="19" spans="1:12" s="90" customFormat="1" ht="21.75" customHeight="1" x14ac:dyDescent="0.25">
      <c r="A19" s="330"/>
      <c r="B19" s="246">
        <f>B22-1</f>
        <v>44832</v>
      </c>
      <c r="C19" s="246">
        <f t="shared" ref="C19:H19" si="1">C22-1</f>
        <v>44846</v>
      </c>
      <c r="D19" s="246">
        <f t="shared" si="1"/>
        <v>44860</v>
      </c>
      <c r="E19" s="246">
        <f t="shared" si="1"/>
        <v>44874</v>
      </c>
      <c r="F19" s="246">
        <f t="shared" si="1"/>
        <v>44886</v>
      </c>
      <c r="G19" s="246">
        <f t="shared" si="1"/>
        <v>44902</v>
      </c>
      <c r="H19" s="246">
        <f t="shared" si="1"/>
        <v>44915</v>
      </c>
      <c r="I19" s="262"/>
      <c r="J19" s="246">
        <v>44855</v>
      </c>
      <c r="K19" s="246">
        <v>44883</v>
      </c>
      <c r="L19" s="273">
        <v>44914</v>
      </c>
    </row>
    <row r="20" spans="1:12" s="90" customFormat="1" ht="6" customHeight="1" x14ac:dyDescent="0.25">
      <c r="A20" s="331" t="s">
        <v>76</v>
      </c>
      <c r="B20" s="112"/>
      <c r="C20" s="112"/>
      <c r="D20" s="112"/>
      <c r="E20" s="112"/>
      <c r="F20" s="112"/>
      <c r="G20" s="116"/>
      <c r="H20" s="116"/>
      <c r="I20" s="178"/>
      <c r="J20" s="120"/>
      <c r="K20" s="120"/>
      <c r="L20" s="193"/>
    </row>
    <row r="21" spans="1:12" s="90" customFormat="1" ht="15" customHeight="1" x14ac:dyDescent="0.25">
      <c r="A21" s="332"/>
      <c r="B21" s="112" t="s">
        <v>17</v>
      </c>
      <c r="C21" s="112" t="s">
        <v>17</v>
      </c>
      <c r="D21" s="112" t="s">
        <v>17</v>
      </c>
      <c r="E21" s="112" t="s">
        <v>17</v>
      </c>
      <c r="F21" s="112" t="s">
        <v>16</v>
      </c>
      <c r="G21" s="112" t="s">
        <v>17</v>
      </c>
      <c r="H21" s="112" t="s">
        <v>12</v>
      </c>
      <c r="I21" s="178"/>
      <c r="J21" s="120" t="s">
        <v>10</v>
      </c>
      <c r="K21" s="120" t="s">
        <v>10</v>
      </c>
      <c r="L21" s="193" t="s">
        <v>16</v>
      </c>
    </row>
    <row r="22" spans="1:12" s="90" customFormat="1" ht="15" customHeight="1" x14ac:dyDescent="0.25">
      <c r="A22" s="332"/>
      <c r="B22" s="113">
        <f>B25-1</f>
        <v>44833</v>
      </c>
      <c r="C22" s="113">
        <f t="shared" ref="C22:H22" si="2">C25-1</f>
        <v>44847</v>
      </c>
      <c r="D22" s="113">
        <f t="shared" si="2"/>
        <v>44861</v>
      </c>
      <c r="E22" s="113">
        <f t="shared" si="2"/>
        <v>44875</v>
      </c>
      <c r="F22" s="113">
        <f t="shared" si="2"/>
        <v>44887</v>
      </c>
      <c r="G22" s="113">
        <f t="shared" si="2"/>
        <v>44903</v>
      </c>
      <c r="H22" s="113">
        <f t="shared" si="2"/>
        <v>44916</v>
      </c>
      <c r="I22" s="178"/>
      <c r="J22" s="113">
        <v>44858</v>
      </c>
      <c r="K22" s="113">
        <v>44886</v>
      </c>
      <c r="L22" s="194">
        <f t="shared" ref="L22" si="3">L25-1</f>
        <v>44915</v>
      </c>
    </row>
    <row r="23" spans="1:12" s="90" customFormat="1" ht="7.5" customHeight="1" x14ac:dyDescent="0.25">
      <c r="A23" s="333"/>
      <c r="B23" s="114"/>
      <c r="C23" s="114"/>
      <c r="D23" s="114"/>
      <c r="E23" s="114"/>
      <c r="F23" s="114"/>
      <c r="G23" s="117"/>
      <c r="H23" s="117"/>
      <c r="I23" s="180"/>
      <c r="J23" s="121"/>
      <c r="K23" s="121"/>
      <c r="L23" s="195"/>
    </row>
    <row r="24" spans="1:12" s="90" customFormat="1" ht="15.75" customHeight="1" x14ac:dyDescent="0.25">
      <c r="A24" s="334" t="s">
        <v>75</v>
      </c>
      <c r="B24" s="115" t="s">
        <v>11</v>
      </c>
      <c r="C24" s="115" t="s">
        <v>11</v>
      </c>
      <c r="D24" s="115" t="s">
        <v>11</v>
      </c>
      <c r="E24" s="115" t="s">
        <v>11</v>
      </c>
      <c r="F24" s="115" t="s">
        <v>12</v>
      </c>
      <c r="G24" s="115" t="s">
        <v>11</v>
      </c>
      <c r="H24" s="115" t="s">
        <v>17</v>
      </c>
      <c r="I24" s="178"/>
      <c r="J24" s="122" t="s">
        <v>16</v>
      </c>
      <c r="K24" s="122" t="s">
        <v>16</v>
      </c>
      <c r="L24" s="196" t="s">
        <v>12</v>
      </c>
    </row>
    <row r="25" spans="1:12" s="90" customFormat="1" ht="19.5" customHeight="1" x14ac:dyDescent="0.25">
      <c r="A25" s="335"/>
      <c r="B25" s="269">
        <v>44834</v>
      </c>
      <c r="C25" s="269">
        <v>44848</v>
      </c>
      <c r="D25" s="269">
        <v>44862</v>
      </c>
      <c r="E25" s="269">
        <v>44876</v>
      </c>
      <c r="F25" s="269">
        <v>44888</v>
      </c>
      <c r="G25" s="270">
        <v>44904</v>
      </c>
      <c r="H25" s="270">
        <v>44917</v>
      </c>
      <c r="I25" s="271"/>
      <c r="J25" s="269">
        <v>44859</v>
      </c>
      <c r="K25" s="269">
        <v>44887</v>
      </c>
      <c r="L25" s="272">
        <v>44916</v>
      </c>
    </row>
    <row r="26" spans="1:12" x14ac:dyDescent="0.25">
      <c r="A26" s="324" t="s">
        <v>30</v>
      </c>
      <c r="B26" s="366" t="s">
        <v>72</v>
      </c>
      <c r="C26" s="366"/>
      <c r="D26" s="366"/>
      <c r="E26" s="366"/>
      <c r="F26" s="366"/>
      <c r="G26" s="366"/>
      <c r="H26" s="366"/>
      <c r="I26" s="366"/>
      <c r="J26" s="366"/>
      <c r="K26" s="366"/>
      <c r="L26" s="367"/>
    </row>
    <row r="27" spans="1:12" x14ac:dyDescent="0.25">
      <c r="A27" s="325"/>
      <c r="B27" s="223" t="s">
        <v>10</v>
      </c>
      <c r="C27" s="223" t="s">
        <v>10</v>
      </c>
      <c r="D27" s="223" t="s">
        <v>10</v>
      </c>
      <c r="E27" s="223" t="s">
        <v>10</v>
      </c>
      <c r="F27" s="223" t="s">
        <v>10</v>
      </c>
      <c r="G27" s="223" t="s">
        <v>10</v>
      </c>
      <c r="H27" s="223" t="s">
        <v>11</v>
      </c>
      <c r="I27" s="224"/>
      <c r="J27" s="223" t="s">
        <v>12</v>
      </c>
      <c r="K27" s="223" t="s">
        <v>12</v>
      </c>
      <c r="L27" s="225" t="s">
        <v>17</v>
      </c>
    </row>
    <row r="28" spans="1:12" x14ac:dyDescent="0.25">
      <c r="A28" s="326"/>
      <c r="B28" s="226">
        <v>44837</v>
      </c>
      <c r="C28" s="227">
        <v>44851</v>
      </c>
      <c r="D28" s="227">
        <v>44865</v>
      </c>
      <c r="E28" s="227">
        <v>44879</v>
      </c>
      <c r="F28" s="227">
        <v>44893</v>
      </c>
      <c r="G28" s="227">
        <v>44907</v>
      </c>
      <c r="H28" s="227">
        <v>44918</v>
      </c>
      <c r="I28" s="228"/>
      <c r="J28" s="227">
        <v>44860</v>
      </c>
      <c r="K28" s="227">
        <v>44888</v>
      </c>
      <c r="L28" s="229">
        <v>44917</v>
      </c>
    </row>
    <row r="29" spans="1:12" x14ac:dyDescent="0.25">
      <c r="A29" s="205" t="s">
        <v>28</v>
      </c>
      <c r="B29" s="213" t="s">
        <v>16</v>
      </c>
      <c r="C29" s="213" t="s">
        <v>16</v>
      </c>
      <c r="D29" s="213" t="s">
        <v>16</v>
      </c>
      <c r="E29" s="213" t="s">
        <v>16</v>
      </c>
      <c r="F29" s="213" t="s">
        <v>16</v>
      </c>
      <c r="G29" s="213" t="s">
        <v>16</v>
      </c>
      <c r="H29" s="213" t="s">
        <v>10</v>
      </c>
      <c r="I29" s="230"/>
      <c r="J29" s="213" t="s">
        <v>17</v>
      </c>
      <c r="K29" s="213" t="s">
        <v>17</v>
      </c>
      <c r="L29" s="213" t="s">
        <v>11</v>
      </c>
    </row>
    <row r="30" spans="1:12" x14ac:dyDescent="0.25">
      <c r="A30" s="210" t="s">
        <v>29</v>
      </c>
      <c r="B30" s="211">
        <v>44838</v>
      </c>
      <c r="C30" s="211">
        <v>44852</v>
      </c>
      <c r="D30" s="211">
        <v>44866</v>
      </c>
      <c r="E30" s="211">
        <v>44880</v>
      </c>
      <c r="F30" s="211">
        <v>44894</v>
      </c>
      <c r="G30" s="211">
        <v>44908</v>
      </c>
      <c r="H30" s="211">
        <v>44921</v>
      </c>
      <c r="I30" s="231"/>
      <c r="J30" s="211">
        <v>44861</v>
      </c>
      <c r="K30" s="211">
        <v>44889</v>
      </c>
      <c r="L30" s="211">
        <v>44918</v>
      </c>
    </row>
    <row r="31" spans="1:12" x14ac:dyDescent="0.25">
      <c r="A31" s="232" t="s">
        <v>13</v>
      </c>
      <c r="B31" s="213"/>
      <c r="C31" s="213"/>
      <c r="D31" s="213"/>
      <c r="E31" s="213"/>
      <c r="F31" s="213"/>
      <c r="G31" s="213"/>
      <c r="H31" s="131"/>
      <c r="I31" s="230"/>
      <c r="J31" s="213"/>
      <c r="K31" s="213"/>
      <c r="L31" s="213"/>
    </row>
    <row r="32" spans="1:12" x14ac:dyDescent="0.25">
      <c r="A32" s="205" t="s">
        <v>32</v>
      </c>
      <c r="B32" s="213" t="s">
        <v>17</v>
      </c>
      <c r="C32" s="213" t="s">
        <v>17</v>
      </c>
      <c r="D32" s="213" t="s">
        <v>17</v>
      </c>
      <c r="E32" s="213" t="s">
        <v>17</v>
      </c>
      <c r="F32" s="213" t="s">
        <v>17</v>
      </c>
      <c r="G32" s="213" t="s">
        <v>17</v>
      </c>
      <c r="H32" s="131" t="s">
        <v>17</v>
      </c>
      <c r="I32" s="230"/>
      <c r="J32" s="213" t="s">
        <v>10</v>
      </c>
      <c r="K32" s="213" t="s">
        <v>12</v>
      </c>
      <c r="L32" s="213" t="s">
        <v>11</v>
      </c>
    </row>
    <row r="33" spans="1:12" x14ac:dyDescent="0.25">
      <c r="A33" s="233" t="s">
        <v>33</v>
      </c>
      <c r="B33" s="211">
        <v>44840</v>
      </c>
      <c r="C33" s="211">
        <v>44854</v>
      </c>
      <c r="D33" s="211">
        <v>44868</v>
      </c>
      <c r="E33" s="211">
        <v>44882</v>
      </c>
      <c r="F33" s="211">
        <v>44896</v>
      </c>
      <c r="G33" s="211">
        <v>44910</v>
      </c>
      <c r="H33" s="166">
        <v>44924</v>
      </c>
      <c r="I33" s="231"/>
      <c r="J33" s="211">
        <v>44865</v>
      </c>
      <c r="K33" s="211">
        <v>44895</v>
      </c>
      <c r="L33" s="211">
        <v>44925</v>
      </c>
    </row>
    <row r="34" spans="1:12" ht="7.5" customHeight="1" x14ac:dyDescent="0.25">
      <c r="A34" s="234"/>
      <c r="B34" s="208"/>
      <c r="C34" s="208"/>
      <c r="D34" s="208"/>
      <c r="E34" s="214"/>
      <c r="F34" s="214"/>
      <c r="G34" s="214"/>
      <c r="H34" s="214"/>
      <c r="I34" s="235"/>
      <c r="J34" s="208"/>
      <c r="K34" s="208"/>
      <c r="L34" s="208"/>
    </row>
    <row r="35" spans="1:12" x14ac:dyDescent="0.25">
      <c r="A35" s="236" t="s">
        <v>101</v>
      </c>
    </row>
    <row r="36" spans="1:12" x14ac:dyDescent="0.25">
      <c r="A36" s="104" t="s">
        <v>60</v>
      </c>
    </row>
    <row r="37" spans="1:12" x14ac:dyDescent="0.25">
      <c r="A37" s="104" t="s">
        <v>100</v>
      </c>
    </row>
  </sheetData>
  <mergeCells count="15">
    <mergeCell ref="B10:L10"/>
    <mergeCell ref="A13:A14"/>
    <mergeCell ref="A15:A17"/>
    <mergeCell ref="B16:L16"/>
    <mergeCell ref="A26:A28"/>
    <mergeCell ref="B26:L26"/>
    <mergeCell ref="A18:A19"/>
    <mergeCell ref="A20:A23"/>
    <mergeCell ref="A24:A25"/>
    <mergeCell ref="A1:L1"/>
    <mergeCell ref="A2:L2"/>
    <mergeCell ref="A3:L3"/>
    <mergeCell ref="J8:J9"/>
    <mergeCell ref="K8:K9"/>
    <mergeCell ref="L8:L9"/>
  </mergeCells>
  <printOptions horizontalCentered="1" verticalCentered="1"/>
  <pageMargins left="0" right="0" top="0" bottom="0" header="0" footer="0"/>
  <pageSetup scale="94" orientation="landscape" r:id="rId1"/>
  <headerFooter alignWithMargins="0">
    <oddFooter>&amp;RPrepared 11/23/2022
B Farleigh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1st Q</vt:lpstr>
      <vt:lpstr>2nd Q</vt:lpstr>
      <vt:lpstr>3rd Q</vt:lpstr>
      <vt:lpstr>4th Q</vt:lpstr>
      <vt:lpstr>'1st Q'!Print_Area</vt:lpstr>
      <vt:lpstr>'2nd Q'!Print_Area</vt:lpstr>
      <vt:lpstr>'3rd Q'!Print_Area</vt:lpstr>
      <vt:lpstr>'4th Q'!Print_Area</vt:lpstr>
      <vt:lpstr>'1st Q'!Print_Area_MI</vt:lpstr>
      <vt:lpstr>'2nd Q'!Print_Area_MI</vt:lpstr>
      <vt:lpstr>'3rd Q'!Print_Area_MI</vt:lpstr>
      <vt:lpstr>'4th Q'!Print_Area_MI</vt:lpstr>
    </vt:vector>
  </TitlesOfParts>
  <Company>Computing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PSmith</dc:creator>
  <cp:lastModifiedBy>Milunka Brajic</cp:lastModifiedBy>
  <cp:lastPrinted>2021-11-23T15:54:18Z</cp:lastPrinted>
  <dcterms:created xsi:type="dcterms:W3CDTF">1999-11-29T13:44:27Z</dcterms:created>
  <dcterms:modified xsi:type="dcterms:W3CDTF">2022-02-07T15:44:55Z</dcterms:modified>
</cp:coreProperties>
</file>